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0" yWindow="-100" windowWidth="19400" windowHeight="11020" activeTab="1"/>
  </bookViews>
  <sheets>
    <sheet name="總表" sheetId="1" r:id="rId1"/>
    <sheet name="附幼1" sheetId="2" r:id="rId2"/>
    <sheet name="附幼2" sheetId="3" r:id="rId3"/>
    <sheet name="附幼3" sheetId="4" r:id="rId4"/>
    <sheet name="附幼4" sheetId="5" r:id="rId5"/>
    <sheet name="附幼5" sheetId="6" r:id="rId6"/>
  </sheets>
  <definedNames>
    <definedName name="_xlnm.Print_Area" localSheetId="1">附幼1!#REF!</definedName>
    <definedName name="_xlnm.Print_Area" localSheetId="2">附幼2!#REF!</definedName>
    <definedName name="_xlnm.Print_Area" localSheetId="3">附幼3!#REF!</definedName>
    <definedName name="_xlnm.Print_Area" localSheetId="4">附幼4!#REF!</definedName>
    <definedName name="_xlnm.Print_Area" localSheetId="5">附幼5!#REF!</definedName>
  </definedNames>
  <calcPr calcId="125725"/>
</workbook>
</file>

<file path=xl/calcChain.xml><?xml version="1.0" encoding="utf-8"?>
<calcChain xmlns="http://schemas.openxmlformats.org/spreadsheetml/2006/main">
  <c r="N25" i="1"/>
  <c r="O25"/>
  <c r="P25"/>
  <c r="Q25"/>
  <c r="R25"/>
  <c r="S25"/>
  <c r="T25"/>
  <c r="N26"/>
  <c r="O26"/>
  <c r="P26"/>
  <c r="Q26"/>
  <c r="R26"/>
  <c r="S26"/>
  <c r="T26"/>
  <c r="Q62" i="5"/>
  <c r="Q56"/>
  <c r="M26" i="1" l="1"/>
  <c r="M25"/>
  <c r="E25"/>
  <c r="F25"/>
  <c r="G25"/>
  <c r="H25"/>
  <c r="I25"/>
  <c r="J25"/>
  <c r="E26"/>
  <c r="F26"/>
  <c r="G26"/>
  <c r="H26"/>
  <c r="I26"/>
  <c r="J26"/>
  <c r="D26"/>
  <c r="D25"/>
  <c r="N18"/>
  <c r="O18"/>
  <c r="P18"/>
  <c r="Q18"/>
  <c r="R18"/>
  <c r="S18"/>
  <c r="N19"/>
  <c r="O19"/>
  <c r="P19"/>
  <c r="Q19"/>
  <c r="R19"/>
  <c r="S19"/>
  <c r="T19"/>
  <c r="N20"/>
  <c r="O20"/>
  <c r="P20"/>
  <c r="Q20"/>
  <c r="R20"/>
  <c r="S20"/>
  <c r="N21"/>
  <c r="O21"/>
  <c r="P21"/>
  <c r="Q21"/>
  <c r="R21"/>
  <c r="S21"/>
  <c r="T21"/>
  <c r="N22"/>
  <c r="O22"/>
  <c r="P22"/>
  <c r="Q22"/>
  <c r="R22"/>
  <c r="S22"/>
  <c r="T22"/>
  <c r="M22"/>
  <c r="M21"/>
  <c r="M20"/>
  <c r="M19"/>
  <c r="M18"/>
  <c r="E18"/>
  <c r="F18"/>
  <c r="G18"/>
  <c r="H18"/>
  <c r="I18"/>
  <c r="J18"/>
  <c r="E19"/>
  <c r="F19"/>
  <c r="G19"/>
  <c r="H19"/>
  <c r="I19"/>
  <c r="J19"/>
  <c r="E20"/>
  <c r="F20"/>
  <c r="G20"/>
  <c r="H20"/>
  <c r="I20"/>
  <c r="J20"/>
  <c r="E21"/>
  <c r="F21"/>
  <c r="G21"/>
  <c r="H21"/>
  <c r="I21"/>
  <c r="J21"/>
  <c r="E22"/>
  <c r="F22"/>
  <c r="G22"/>
  <c r="H22"/>
  <c r="I22"/>
  <c r="J22"/>
  <c r="K22"/>
  <c r="D22"/>
  <c r="D21"/>
  <c r="D20"/>
  <c r="D19"/>
  <c r="D18"/>
  <c r="D23"/>
  <c r="E23"/>
  <c r="F23"/>
  <c r="G23"/>
  <c r="H23"/>
  <c r="I23"/>
  <c r="J23"/>
  <c r="K23"/>
  <c r="N13"/>
  <c r="O13"/>
  <c r="P13"/>
  <c r="Q13"/>
  <c r="R13"/>
  <c r="S13"/>
  <c r="N14"/>
  <c r="O14"/>
  <c r="P14"/>
  <c r="Q14"/>
  <c r="R14"/>
  <c r="S14"/>
  <c r="N15"/>
  <c r="O15"/>
  <c r="P15"/>
  <c r="Q15"/>
  <c r="R15"/>
  <c r="S15"/>
  <c r="N16"/>
  <c r="O16"/>
  <c r="P16"/>
  <c r="Q16"/>
  <c r="R16"/>
  <c r="S16"/>
  <c r="T16"/>
  <c r="N17"/>
  <c r="O17"/>
  <c r="P17"/>
  <c r="Q17"/>
  <c r="R17"/>
  <c r="S17"/>
  <c r="M17"/>
  <c r="M16"/>
  <c r="M15"/>
  <c r="M14"/>
  <c r="M13"/>
  <c r="E13"/>
  <c r="F13"/>
  <c r="G13"/>
  <c r="H13"/>
  <c r="I13"/>
  <c r="J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D17"/>
  <c r="D16"/>
  <c r="D15"/>
  <c r="D14"/>
  <c r="D13"/>
  <c r="N8"/>
  <c r="O8"/>
  <c r="P8"/>
  <c r="Q8"/>
  <c r="R8"/>
  <c r="S8"/>
  <c r="T8"/>
  <c r="N9"/>
  <c r="O9"/>
  <c r="P9"/>
  <c r="Q9"/>
  <c r="R9"/>
  <c r="S9"/>
  <c r="N10"/>
  <c r="O10"/>
  <c r="P10"/>
  <c r="Q10"/>
  <c r="R10"/>
  <c r="S10"/>
  <c r="N11"/>
  <c r="O11"/>
  <c r="P11"/>
  <c r="Q11"/>
  <c r="R11"/>
  <c r="S11"/>
  <c r="T11"/>
  <c r="N12"/>
  <c r="O12"/>
  <c r="P12"/>
  <c r="Q12"/>
  <c r="R12"/>
  <c r="S12"/>
  <c r="M12"/>
  <c r="M11"/>
  <c r="M10"/>
  <c r="M9"/>
  <c r="M8"/>
  <c r="E8"/>
  <c r="F8"/>
  <c r="G8"/>
  <c r="H8"/>
  <c r="I8"/>
  <c r="J8"/>
  <c r="E9"/>
  <c r="F9"/>
  <c r="G9"/>
  <c r="H9"/>
  <c r="I9"/>
  <c r="J9"/>
  <c r="K9"/>
  <c r="E10"/>
  <c r="F10"/>
  <c r="G10"/>
  <c r="H10"/>
  <c r="I10"/>
  <c r="J10"/>
  <c r="E11"/>
  <c r="F11"/>
  <c r="G11"/>
  <c r="H11"/>
  <c r="I11"/>
  <c r="J11"/>
  <c r="E12"/>
  <c r="F12"/>
  <c r="G12"/>
  <c r="H12"/>
  <c r="I12"/>
  <c r="J12"/>
  <c r="D12"/>
  <c r="D11"/>
  <c r="D10"/>
  <c r="D9"/>
  <c r="D8"/>
  <c r="N3"/>
  <c r="O3"/>
  <c r="P3"/>
  <c r="Q3"/>
  <c r="R3"/>
  <c r="S3"/>
  <c r="T3"/>
  <c r="N4"/>
  <c r="O4"/>
  <c r="P4"/>
  <c r="Q4"/>
  <c r="R4"/>
  <c r="S4"/>
  <c r="N5"/>
  <c r="O5"/>
  <c r="P5"/>
  <c r="Q5"/>
  <c r="R5"/>
  <c r="S5"/>
  <c r="T5"/>
  <c r="N6"/>
  <c r="O6"/>
  <c r="P6"/>
  <c r="Q6"/>
  <c r="R6"/>
  <c r="S6"/>
  <c r="N7"/>
  <c r="O7"/>
  <c r="P7"/>
  <c r="Q7"/>
  <c r="R7"/>
  <c r="S7"/>
  <c r="M7"/>
  <c r="M6"/>
  <c r="M5"/>
  <c r="M4"/>
  <c r="M3"/>
  <c r="E3"/>
  <c r="F3"/>
  <c r="G3"/>
  <c r="H3"/>
  <c r="I3"/>
  <c r="J3"/>
  <c r="E4"/>
  <c r="F4"/>
  <c r="G4"/>
  <c r="H4"/>
  <c r="I4"/>
  <c r="J4"/>
  <c r="E5"/>
  <c r="F5"/>
  <c r="G5"/>
  <c r="H5"/>
  <c r="I5"/>
  <c r="J5"/>
  <c r="E6"/>
  <c r="F6"/>
  <c r="G6"/>
  <c r="H6"/>
  <c r="I6"/>
  <c r="J6"/>
  <c r="E7"/>
  <c r="F7"/>
  <c r="G7"/>
  <c r="H7"/>
  <c r="I7"/>
  <c r="J7"/>
  <c r="D7"/>
  <c r="D6"/>
  <c r="D5"/>
  <c r="D4"/>
  <c r="D3"/>
  <c r="Q14" i="2"/>
  <c r="Q20"/>
  <c r="K4" i="1" s="1"/>
  <c r="Q26" i="2"/>
  <c r="T4" i="1" s="1"/>
  <c r="Q32" i="2"/>
  <c r="K5" i="1" s="1"/>
  <c r="Q38" i="2"/>
  <c r="Q44"/>
  <c r="K6" i="1" s="1"/>
  <c r="Q50" i="2"/>
  <c r="T6" i="1" s="1"/>
  <c r="Q56" i="2"/>
  <c r="K7" i="1" s="1"/>
  <c r="Q62" i="2"/>
  <c r="T7" i="1" s="1"/>
  <c r="Q8" i="2"/>
  <c r="K3" i="1" s="1"/>
  <c r="Q62" i="4" l="1"/>
  <c r="T17" i="1" s="1"/>
  <c r="Q56" i="4"/>
  <c r="K17" i="1" s="1"/>
  <c r="M24" l="1" a="1"/>
  <c r="N24" s="1"/>
  <c r="D24" a="1"/>
  <c r="F24" s="1"/>
  <c r="M23" a="1"/>
  <c r="O23" s="1"/>
  <c r="S24" l="1"/>
  <c r="O24"/>
  <c r="P24"/>
  <c r="Q24"/>
  <c r="M24"/>
  <c r="R24"/>
  <c r="G24"/>
  <c r="H24"/>
  <c r="D24"/>
  <c r="I24"/>
  <c r="E24"/>
  <c r="J24"/>
  <c r="Q23"/>
  <c r="M23"/>
  <c r="P23"/>
  <c r="R23"/>
  <c r="N23"/>
  <c r="S23"/>
  <c r="Q26" i="6" l="1"/>
  <c r="Q38" i="5"/>
  <c r="T20" i="1" s="1"/>
  <c r="Q8" i="4" l="1"/>
  <c r="K13" i="1" s="1"/>
  <c r="Q20" i="3" l="1"/>
  <c r="Q8" l="1"/>
  <c r="K8" i="1" s="1"/>
  <c r="Q74" i="5" l="1"/>
  <c r="Q68"/>
  <c r="Q8" l="1"/>
  <c r="K18" i="1" s="1"/>
  <c r="Q62" i="3"/>
  <c r="T12" i="1" s="1"/>
  <c r="Q56" i="3"/>
  <c r="K12" i="1" s="1"/>
  <c r="K24" l="1"/>
  <c r="Q32" i="4" l="1"/>
  <c r="K15" i="1" s="1"/>
  <c r="Q38" i="4"/>
  <c r="T15" i="1" s="1"/>
  <c r="Q14" i="6" l="1"/>
  <c r="Q20"/>
  <c r="K26" i="1" s="1"/>
  <c r="Q8" i="6"/>
  <c r="K25" i="1" s="1"/>
  <c r="Q50" i="5" l="1"/>
  <c r="Q44"/>
  <c r="K21" i="1" s="1"/>
  <c r="Q20" i="5"/>
  <c r="K19" i="1" s="1"/>
  <c r="Q14" i="5"/>
  <c r="T18" i="1" s="1"/>
  <c r="Q32" i="5"/>
  <c r="K20" i="1" s="1"/>
  <c r="Q50" i="4" l="1"/>
  <c r="Q44"/>
  <c r="K16" i="1" s="1"/>
  <c r="Q26" i="4"/>
  <c r="T14" i="1" s="1"/>
  <c r="Q20" i="4"/>
  <c r="K14" i="1" s="1"/>
  <c r="Q14" i="4"/>
  <c r="T13" i="1" s="1"/>
  <c r="Q50" i="3" l="1"/>
  <c r="Q44"/>
  <c r="K11" i="1" s="1"/>
  <c r="Q38" i="3"/>
  <c r="T10" i="1" s="1"/>
  <c r="Q32" i="3"/>
  <c r="K10" i="1" s="1"/>
  <c r="Q26" i="3"/>
  <c r="T9" i="1" s="1"/>
  <c r="Q14" i="3"/>
  <c r="T23" i="1" l="1"/>
  <c r="T24" l="1"/>
</calcChain>
</file>

<file path=xl/sharedStrings.xml><?xml version="1.0" encoding="utf-8"?>
<sst xmlns="http://schemas.openxmlformats.org/spreadsheetml/2006/main" count="611" uniqueCount="312">
  <si>
    <r>
      <rPr>
        <sz val="12"/>
        <color theme="1"/>
        <rFont val="標楷體"/>
        <family val="4"/>
        <charset val="136"/>
      </rPr>
      <t>全穀根莖類</t>
    </r>
    <phoneticPr fontId="1" type="noConversion"/>
  </si>
  <si>
    <r>
      <rPr>
        <sz val="12"/>
        <color theme="1"/>
        <rFont val="標楷體"/>
        <family val="4"/>
        <charset val="136"/>
      </rPr>
      <t>低脂乳品類</t>
    </r>
    <phoneticPr fontId="1" type="noConversion"/>
  </si>
  <si>
    <r>
      <rPr>
        <sz val="12"/>
        <color theme="1"/>
        <rFont val="標楷體"/>
        <family val="4"/>
        <charset val="136"/>
      </rPr>
      <t>水果類</t>
    </r>
    <phoneticPr fontId="1" type="noConversion"/>
  </si>
  <si>
    <r>
      <rPr>
        <sz val="12"/>
        <color theme="1"/>
        <rFont val="標楷體"/>
        <family val="4"/>
        <charset val="136"/>
      </rPr>
      <t>糖</t>
    </r>
    <phoneticPr fontId="1" type="noConversion"/>
  </si>
  <si>
    <r>
      <rPr>
        <sz val="12"/>
        <color theme="1"/>
        <rFont val="標楷體"/>
        <family val="4"/>
        <charset val="136"/>
      </rPr>
      <t>豆魚肉蛋類</t>
    </r>
    <phoneticPr fontId="1" type="noConversion"/>
  </si>
  <si>
    <r>
      <rPr>
        <sz val="12"/>
        <color theme="1"/>
        <rFont val="標楷體"/>
        <family val="4"/>
        <charset val="136"/>
      </rPr>
      <t>蔬菜類</t>
    </r>
    <phoneticPr fontId="1" type="noConversion"/>
  </si>
  <si>
    <r>
      <rPr>
        <sz val="12"/>
        <color theme="1"/>
        <rFont val="標楷體"/>
        <family val="4"/>
        <charset val="136"/>
      </rPr>
      <t>油脂與堅果種子類</t>
    </r>
    <phoneticPr fontId="1" type="noConversion"/>
  </si>
  <si>
    <r>
      <rPr>
        <sz val="12"/>
        <color theme="1"/>
        <rFont val="標楷體"/>
        <family val="4"/>
        <charset val="136"/>
      </rPr>
      <t>熱量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</si>
  <si>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</si>
  <si>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星期</t>
    </r>
    <phoneticPr fontId="1" type="noConversion"/>
  </si>
  <si>
    <r>
      <rPr>
        <sz val="12"/>
        <color theme="1"/>
        <rFont val="標楷體"/>
        <family val="4"/>
        <charset val="136"/>
      </rPr>
      <t>全穀根莖類</t>
    </r>
    <phoneticPr fontId="1" type="noConversion"/>
  </si>
  <si>
    <r>
      <rPr>
        <sz val="12"/>
        <color theme="1"/>
        <rFont val="標楷體"/>
        <family val="4"/>
        <charset val="136"/>
      </rPr>
      <t>豆魚肉蛋類</t>
    </r>
    <phoneticPr fontId="1" type="noConversion"/>
  </si>
  <si>
    <r>
      <rPr>
        <sz val="12"/>
        <color theme="1"/>
        <rFont val="標楷體"/>
        <family val="4"/>
        <charset val="136"/>
      </rPr>
      <t>低脂乳品類</t>
    </r>
    <phoneticPr fontId="1" type="noConversion"/>
  </si>
  <si>
    <r>
      <rPr>
        <sz val="12"/>
        <color theme="1"/>
        <rFont val="標楷體"/>
        <family val="4"/>
        <charset val="136"/>
      </rPr>
      <t>蔬菜類</t>
    </r>
    <phoneticPr fontId="1" type="noConversion"/>
  </si>
  <si>
    <r>
      <rPr>
        <sz val="12"/>
        <color theme="1"/>
        <rFont val="標楷體"/>
        <family val="4"/>
        <charset val="136"/>
      </rPr>
      <t>水果類</t>
    </r>
    <phoneticPr fontId="1" type="noConversion"/>
  </si>
  <si>
    <r>
      <rPr>
        <sz val="12"/>
        <color theme="1"/>
        <rFont val="標楷體"/>
        <family val="4"/>
        <charset val="136"/>
      </rPr>
      <t>油脂與堅果種子類</t>
    </r>
    <phoneticPr fontId="1" type="noConversion"/>
  </si>
  <si>
    <r>
      <rPr>
        <sz val="12"/>
        <color theme="1"/>
        <rFont val="標楷體"/>
        <family val="4"/>
        <charset val="136"/>
      </rPr>
      <t>糖</t>
    </r>
    <phoneticPr fontId="1" type="noConversion"/>
  </si>
  <si>
    <r>
      <rPr>
        <sz val="12"/>
        <color theme="1"/>
        <rFont val="標楷體"/>
        <family val="4"/>
        <charset val="136"/>
      </rPr>
      <t>熱量</t>
    </r>
    <phoneticPr fontId="1" type="noConversion"/>
  </si>
  <si>
    <t>五</t>
    <phoneticPr fontId="1" type="noConversion"/>
  </si>
  <si>
    <r>
      <rPr>
        <sz val="12"/>
        <rFont val="標楷體"/>
        <family val="4"/>
        <charset val="136"/>
      </rPr>
      <t>本月用餐天數</t>
    </r>
    <phoneticPr fontId="13" type="noConversion"/>
  </si>
  <si>
    <t>基隆市武崙國民小學附設幼兒園</t>
    <phoneticPr fontId="13" type="noConversion"/>
  </si>
  <si>
    <r>
      <rPr>
        <sz val="12"/>
        <rFont val="標楷體"/>
        <family val="4"/>
        <charset val="136"/>
      </rPr>
      <t>本週用餐天數</t>
    </r>
    <phoneticPr fontId="13" type="noConversion"/>
  </si>
  <si>
    <r>
      <rPr>
        <sz val="12"/>
        <rFont val="標楷體"/>
        <family val="4"/>
        <charset val="136"/>
      </rPr>
      <t>日期</t>
    </r>
    <phoneticPr fontId="13" type="noConversion"/>
  </si>
  <si>
    <r>
      <rPr>
        <sz val="12"/>
        <rFont val="標楷體"/>
        <family val="4"/>
        <charset val="136"/>
      </rPr>
      <t>星期</t>
    </r>
    <phoneticPr fontId="13" type="noConversion"/>
  </si>
  <si>
    <r>
      <rPr>
        <sz val="12"/>
        <rFont val="標楷體"/>
        <family val="4"/>
        <charset val="136"/>
      </rPr>
      <t>主食</t>
    </r>
    <phoneticPr fontId="13" type="noConversion"/>
  </si>
  <si>
    <r>
      <rPr>
        <sz val="12"/>
        <rFont val="標楷體"/>
        <family val="4"/>
        <charset val="136"/>
      </rPr>
      <t>菜</t>
    </r>
    <r>
      <rPr>
        <sz val="12"/>
        <rFont val="Book Antiqua"/>
        <family val="1"/>
      </rPr>
      <t xml:space="preserve">                    </t>
    </r>
    <r>
      <rPr>
        <sz val="12"/>
        <rFont val="標楷體"/>
        <family val="4"/>
        <charset val="136"/>
      </rPr>
      <t>餚</t>
    </r>
    <phoneticPr fontId="13" type="noConversion"/>
  </si>
  <si>
    <r>
      <rPr>
        <sz val="12"/>
        <rFont val="標楷體"/>
        <family val="4"/>
        <charset val="136"/>
      </rPr>
      <t>備</t>
    </r>
    <r>
      <rPr>
        <sz val="12"/>
        <rFont val="Book Antiqua"/>
        <family val="1"/>
      </rPr>
      <t xml:space="preserve">  </t>
    </r>
    <r>
      <rPr>
        <sz val="12"/>
        <rFont val="標楷體"/>
        <family val="4"/>
        <charset val="136"/>
      </rPr>
      <t>註</t>
    </r>
    <phoneticPr fontId="13" type="noConversion"/>
  </si>
  <si>
    <r>
      <rPr>
        <sz val="12"/>
        <rFont val="標楷體"/>
        <family val="4"/>
        <charset val="136"/>
      </rPr>
      <t>菜</t>
    </r>
    <r>
      <rPr>
        <sz val="12"/>
        <rFont val="Book Antiqua"/>
        <family val="1"/>
      </rPr>
      <t xml:space="preserve">    </t>
    </r>
    <r>
      <rPr>
        <sz val="12"/>
        <rFont val="標楷體"/>
        <family val="4"/>
        <charset val="136"/>
      </rPr>
      <t>名</t>
    </r>
    <phoneticPr fontId="13" type="noConversion"/>
  </si>
  <si>
    <r>
      <rPr>
        <sz val="12"/>
        <rFont val="標楷體"/>
        <family val="4"/>
        <charset val="136"/>
      </rPr>
      <t>材料</t>
    </r>
  </si>
  <si>
    <r>
      <rPr>
        <sz val="12"/>
        <rFont val="標楷體"/>
        <family val="4"/>
        <charset val="136"/>
      </rPr>
      <t>公斤重</t>
    </r>
    <phoneticPr fontId="13" type="noConversion"/>
  </si>
  <si>
    <r>
      <rPr>
        <sz val="12"/>
        <rFont val="標楷體"/>
        <family val="4"/>
        <charset val="136"/>
      </rPr>
      <t>食物份數</t>
    </r>
    <phoneticPr fontId="13" type="noConversion"/>
  </si>
  <si>
    <r>
      <rPr>
        <sz val="12"/>
        <rFont val="標楷體"/>
        <family val="4"/>
        <charset val="136"/>
      </rPr>
      <t>全榖根莖類</t>
    </r>
    <phoneticPr fontId="13" type="noConversion"/>
  </si>
  <si>
    <r>
      <rPr>
        <sz val="12"/>
        <rFont val="標楷體"/>
        <family val="4"/>
        <charset val="136"/>
      </rPr>
      <t>豆魚肉蛋類</t>
    </r>
    <phoneticPr fontId="13" type="noConversion"/>
  </si>
  <si>
    <r>
      <rPr>
        <sz val="12"/>
        <rFont val="標楷體"/>
        <family val="4"/>
        <charset val="136"/>
      </rPr>
      <t>低脂乳品類</t>
    </r>
    <phoneticPr fontId="13" type="noConversion"/>
  </si>
  <si>
    <r>
      <rPr>
        <sz val="12"/>
        <rFont val="標楷體"/>
        <family val="4"/>
        <charset val="136"/>
      </rPr>
      <t>蔬菜類</t>
    </r>
    <phoneticPr fontId="13" type="noConversion"/>
  </si>
  <si>
    <r>
      <rPr>
        <sz val="12"/>
        <rFont val="標楷體"/>
        <family val="4"/>
        <charset val="136"/>
      </rPr>
      <t>水果類</t>
    </r>
    <phoneticPr fontId="13" type="noConversion"/>
  </si>
  <si>
    <r>
      <rPr>
        <sz val="7"/>
        <rFont val="標楷體"/>
        <family val="4"/>
        <charset val="136"/>
      </rPr>
      <t>果種子類油脂與堅</t>
    </r>
    <phoneticPr fontId="13" type="noConversion"/>
  </si>
  <si>
    <r>
      <t>(g)</t>
    </r>
    <r>
      <rPr>
        <sz val="7"/>
        <rFont val="標楷體"/>
        <family val="4"/>
        <charset val="136"/>
      </rPr>
      <t>糖</t>
    </r>
    <phoneticPr fontId="13" type="noConversion"/>
  </si>
  <si>
    <r>
      <rPr>
        <sz val="12"/>
        <rFont val="標楷體"/>
        <family val="4"/>
        <charset val="136"/>
      </rPr>
      <t>熱量</t>
    </r>
    <phoneticPr fontId="13" type="noConversion"/>
  </si>
  <si>
    <r>
      <rPr>
        <sz val="12"/>
        <rFont val="標楷體"/>
        <family val="4"/>
        <charset val="136"/>
      </rPr>
      <t>一</t>
    </r>
    <phoneticPr fontId="13" type="noConversion"/>
  </si>
  <si>
    <r>
      <rPr>
        <sz val="12"/>
        <rFont val="標楷體"/>
        <family val="4"/>
        <charset val="136"/>
      </rPr>
      <t>早點</t>
    </r>
    <phoneticPr fontId="13" type="noConversion"/>
  </si>
  <si>
    <r>
      <rPr>
        <sz val="12"/>
        <rFont val="標楷體"/>
        <family val="4"/>
        <charset val="136"/>
      </rPr>
      <t>午點</t>
    </r>
    <phoneticPr fontId="13" type="noConversion"/>
  </si>
  <si>
    <r>
      <rPr>
        <sz val="12"/>
        <rFont val="標楷體"/>
        <family val="4"/>
        <charset val="136"/>
      </rPr>
      <t>二</t>
    </r>
    <phoneticPr fontId="13" type="noConversion"/>
  </si>
  <si>
    <r>
      <rPr>
        <sz val="12"/>
        <rFont val="標楷體"/>
        <family val="4"/>
        <charset val="136"/>
      </rPr>
      <t>三</t>
    </r>
    <phoneticPr fontId="13" type="noConversion"/>
  </si>
  <si>
    <t>四</t>
    <phoneticPr fontId="13" type="noConversion"/>
  </si>
  <si>
    <t>水果拼盤</t>
    <phoneticPr fontId="13" type="noConversion"/>
  </si>
  <si>
    <t>水果</t>
    <phoneticPr fontId="13" type="noConversion"/>
  </si>
  <si>
    <t>水果3種</t>
    <phoneticPr fontId="13" type="noConversion"/>
  </si>
  <si>
    <t>五</t>
    <phoneticPr fontId="13" type="noConversion"/>
  </si>
  <si>
    <t>二砂糖</t>
    <phoneticPr fontId="13" type="noConversion"/>
  </si>
  <si>
    <r>
      <rPr>
        <b/>
        <sz val="12"/>
        <color indexed="10"/>
        <rFont val="標楷體"/>
        <family val="4"/>
        <charset val="136"/>
      </rPr>
      <t>營養標準參照</t>
    </r>
    <phoneticPr fontId="13" type="noConversion"/>
  </si>
  <si>
    <r>
      <rPr>
        <b/>
        <sz val="12"/>
        <color indexed="10"/>
        <rFont val="標楷體"/>
        <family val="4"/>
        <charset val="136"/>
      </rPr>
      <t>衛生福利部</t>
    </r>
    <r>
      <rPr>
        <b/>
        <sz val="12"/>
        <color indexed="10"/>
        <rFont val="Book Antiqua"/>
        <family val="1"/>
      </rPr>
      <t xml:space="preserve"> </t>
    </r>
    <r>
      <rPr>
        <b/>
        <sz val="12"/>
        <color indexed="10"/>
        <rFont val="標楷體"/>
        <family val="4"/>
        <charset val="136"/>
      </rPr>
      <t>國民健康署「幼兒一日飲食建議量」
本園一律使用國產豬肉食材</t>
    </r>
    <phoneticPr fontId="13" type="noConversion"/>
  </si>
  <si>
    <r>
      <rPr>
        <b/>
        <sz val="12"/>
        <rFont val="標楷體"/>
        <family val="4"/>
        <charset val="136"/>
      </rPr>
      <t>幼兒園主任</t>
    </r>
    <phoneticPr fontId="13" type="noConversion"/>
  </si>
  <si>
    <r>
      <rPr>
        <b/>
        <sz val="12"/>
        <rFont val="標楷體"/>
        <family val="4"/>
        <charset val="136"/>
      </rPr>
      <t>園</t>
    </r>
    <r>
      <rPr>
        <b/>
        <sz val="12"/>
        <rFont val="Book Antiqua"/>
        <family val="1"/>
      </rPr>
      <t xml:space="preserve">  </t>
    </r>
    <r>
      <rPr>
        <b/>
        <sz val="12"/>
        <rFont val="標楷體"/>
        <family val="4"/>
        <charset val="136"/>
      </rPr>
      <t>長</t>
    </r>
    <phoneticPr fontId="13" type="noConversion"/>
  </si>
  <si>
    <t>水果1種</t>
    <phoneticPr fontId="13" type="noConversion"/>
  </si>
  <si>
    <t>5</t>
    <phoneticPr fontId="13" type="noConversion"/>
  </si>
  <si>
    <t>紅蘿蔔</t>
    <phoneticPr fontId="13" type="noConversion"/>
  </si>
  <si>
    <t>小白菜</t>
    <phoneticPr fontId="13" type="noConversion"/>
  </si>
  <si>
    <t>豬肉絲</t>
    <phoneticPr fontId="13" type="noConversion"/>
  </si>
  <si>
    <t>生香菇</t>
    <phoneticPr fontId="13" type="noConversion"/>
  </si>
  <si>
    <t>綠豆</t>
    <phoneticPr fontId="13" type="noConversion"/>
  </si>
  <si>
    <t>白蘿蔔</t>
    <phoneticPr fontId="13" type="noConversion"/>
  </si>
  <si>
    <t>香菇雞絲麵</t>
    <phoneticPr fontId="13" type="noConversion"/>
  </si>
  <si>
    <t>雞絲麵</t>
    <phoneticPr fontId="13" type="noConversion"/>
  </si>
  <si>
    <t>鮮香菇</t>
    <phoneticPr fontId="13" type="noConversion"/>
  </si>
  <si>
    <t>綠豆薏仁甜湯</t>
    <phoneticPr fontId="13" type="noConversion"/>
  </si>
  <si>
    <t>(前一天送)</t>
    <phoneticPr fontId="13" type="noConversion"/>
  </si>
  <si>
    <t>小薏仁</t>
    <phoneticPr fontId="13" type="noConversion"/>
  </si>
  <si>
    <r>
      <t>1</t>
    </r>
    <r>
      <rPr>
        <sz val="12"/>
        <color theme="1"/>
        <rFont val="細明體"/>
        <family val="1"/>
        <charset val="136"/>
      </rPr>
      <t>包</t>
    </r>
    <phoneticPr fontId="1" type="noConversion"/>
  </si>
  <si>
    <t>六</t>
    <phoneticPr fontId="13" type="noConversion"/>
  </si>
  <si>
    <r>
      <t>6</t>
    </r>
    <r>
      <rPr>
        <sz val="12"/>
        <color theme="1"/>
        <rFont val="標楷體"/>
        <family val="4"/>
        <charset val="136"/>
      </rPr>
      <t>包</t>
    </r>
    <phoneticPr fontId="13" type="noConversion"/>
  </si>
  <si>
    <t>玉米雞肉粥</t>
    <phoneticPr fontId="1" type="noConversion"/>
  </si>
  <si>
    <t>豬絞肉</t>
    <phoneticPr fontId="1" type="noConversion"/>
  </si>
  <si>
    <t>三</t>
    <phoneticPr fontId="1" type="noConversion"/>
  </si>
  <si>
    <t>二</t>
    <phoneticPr fontId="1" type="noConversion"/>
  </si>
  <si>
    <r>
      <rPr>
        <sz val="10"/>
        <color theme="1"/>
        <rFont val="標楷體"/>
        <family val="4"/>
        <charset val="136"/>
      </rPr>
      <t>早點</t>
    </r>
    <phoneticPr fontId="1" type="noConversion"/>
  </si>
  <si>
    <r>
      <rPr>
        <sz val="10"/>
        <color theme="1"/>
        <rFont val="標楷體"/>
        <family val="4"/>
        <charset val="136"/>
      </rPr>
      <t>午點</t>
    </r>
    <phoneticPr fontId="1" type="noConversion"/>
  </si>
  <si>
    <t>紅蘿蔔</t>
    <phoneticPr fontId="1" type="noConversion"/>
  </si>
  <si>
    <t>冬粉</t>
    <phoneticPr fontId="1" type="noConversion"/>
  </si>
  <si>
    <t>雞蛋</t>
    <phoneticPr fontId="1" type="noConversion"/>
  </si>
  <si>
    <t>青蔥</t>
    <phoneticPr fontId="1" type="noConversion"/>
  </si>
  <si>
    <t>白米</t>
    <phoneticPr fontId="1" type="noConversion"/>
  </si>
  <si>
    <t>豬肉片</t>
    <phoneticPr fontId="1" type="noConversion"/>
  </si>
  <si>
    <t>小白菜</t>
    <phoneticPr fontId="1" type="noConversion"/>
  </si>
  <si>
    <t>嫩油丁</t>
    <phoneticPr fontId="1" type="noConversion"/>
  </si>
  <si>
    <t>麵疙瘩</t>
    <phoneticPr fontId="1" type="noConversion"/>
  </si>
  <si>
    <t>10/31</t>
    <phoneticPr fontId="1" type="noConversion"/>
  </si>
  <si>
    <t>四</t>
    <phoneticPr fontId="1" type="noConversion"/>
  </si>
  <si>
    <t>一</t>
    <phoneticPr fontId="1" type="noConversion"/>
  </si>
  <si>
    <t>水果拼盤</t>
    <phoneticPr fontId="1" type="noConversion"/>
  </si>
  <si>
    <t>鮮奶</t>
    <phoneticPr fontId="13" type="noConversion"/>
  </si>
  <si>
    <t>鍋貼+鮮奶</t>
    <phoneticPr fontId="1" type="noConversion"/>
  </si>
  <si>
    <r>
      <t>80</t>
    </r>
    <r>
      <rPr>
        <sz val="12"/>
        <rFont val="細明體"/>
        <family val="1"/>
        <charset val="136"/>
      </rPr>
      <t>個</t>
    </r>
    <phoneticPr fontId="1" type="noConversion"/>
  </si>
  <si>
    <t>豬絞肉</t>
    <phoneticPr fontId="13" type="noConversion"/>
  </si>
  <si>
    <t>蔥抓餅</t>
    <phoneticPr fontId="13" type="noConversion"/>
  </si>
  <si>
    <t>雞蛋</t>
    <phoneticPr fontId="13" type="noConversion"/>
  </si>
  <si>
    <t>銀絲卷</t>
    <phoneticPr fontId="13" type="noConversion"/>
  </si>
  <si>
    <t>芋頭鹹粥</t>
    <phoneticPr fontId="1" type="noConversion"/>
  </si>
  <si>
    <t>蔬菜蛋花豆腐湯</t>
    <phoneticPr fontId="1" type="noConversion"/>
  </si>
  <si>
    <t>二</t>
    <phoneticPr fontId="1" type="noConversion"/>
  </si>
  <si>
    <r>
      <t>80</t>
    </r>
    <r>
      <rPr>
        <sz val="12"/>
        <rFont val="細明體"/>
        <family val="1"/>
        <charset val="136"/>
      </rPr>
      <t>個</t>
    </r>
    <phoneticPr fontId="1" type="noConversion"/>
  </si>
  <si>
    <t>餛飩</t>
    <phoneticPr fontId="13" type="noConversion"/>
  </si>
  <si>
    <t>慶生會蛋糕+麥茶</t>
    <phoneticPr fontId="1" type="noConversion"/>
  </si>
  <si>
    <t>11/30</t>
    <phoneticPr fontId="1" type="noConversion"/>
  </si>
  <si>
    <t>2L*6</t>
    <phoneticPr fontId="13" type="noConversion"/>
  </si>
  <si>
    <t>白米</t>
    <phoneticPr fontId="13" type="noConversion"/>
  </si>
  <si>
    <t>二砂</t>
    <phoneticPr fontId="1" type="noConversion"/>
  </si>
  <si>
    <r>
      <rPr>
        <sz val="12"/>
        <rFont val="標楷體"/>
        <family val="4"/>
        <charset val="136"/>
      </rPr>
      <t>早</t>
    </r>
    <r>
      <rPr>
        <sz val="12"/>
        <rFont val="Book Antiqua"/>
        <family val="4"/>
      </rPr>
      <t>79</t>
    </r>
    <r>
      <rPr>
        <sz val="12"/>
        <rFont val="Book Antiqua"/>
        <family val="1"/>
      </rPr>
      <t>+1</t>
    </r>
    <r>
      <rPr>
        <sz val="12"/>
        <rFont val="標楷體"/>
        <family val="4"/>
        <charset val="136"/>
      </rPr>
      <t>、午</t>
    </r>
    <r>
      <rPr>
        <sz val="12"/>
        <rFont val="Book Antiqua"/>
        <family val="4"/>
      </rPr>
      <t>77</t>
    </r>
    <r>
      <rPr>
        <sz val="12"/>
        <rFont val="Book Antiqua"/>
        <family val="1"/>
      </rPr>
      <t>+1</t>
    </r>
    <phoneticPr fontId="13" type="noConversion"/>
  </si>
  <si>
    <t>關東煮+水果</t>
    <phoneticPr fontId="1" type="noConversion"/>
  </si>
  <si>
    <t>貢丸</t>
    <phoneticPr fontId="13" type="noConversion"/>
  </si>
  <si>
    <t>甜不辣條</t>
    <phoneticPr fontId="13" type="noConversion"/>
  </si>
  <si>
    <t>油豆腐丁</t>
    <phoneticPr fontId="13" type="noConversion"/>
  </si>
  <si>
    <t>豬血糕</t>
    <phoneticPr fontId="13" type="noConversion"/>
  </si>
  <si>
    <t>豬肉餡餅</t>
    <phoneticPr fontId="1" type="noConversion"/>
  </si>
  <si>
    <t>決明子</t>
    <phoneticPr fontId="1" type="noConversion"/>
  </si>
  <si>
    <t>鮮奶</t>
    <phoneticPr fontId="1" type="noConversion"/>
  </si>
  <si>
    <t>燒賣</t>
    <phoneticPr fontId="1" type="noConversion"/>
  </si>
  <si>
    <t>燒賣+鮮奶</t>
    <phoneticPr fontId="1" type="noConversion"/>
  </si>
  <si>
    <r>
      <rPr>
        <b/>
        <sz val="14"/>
        <color theme="1"/>
        <rFont val="標楷體"/>
        <family val="4"/>
        <charset val="136"/>
      </rPr>
      <t>基隆市武崙國民小學附設幼兒園</t>
    </r>
    <r>
      <rPr>
        <b/>
        <sz val="14"/>
        <color theme="1"/>
        <rFont val="Book Antiqua"/>
        <family val="1"/>
      </rPr>
      <t>113</t>
    </r>
    <r>
      <rPr>
        <b/>
        <sz val="14"/>
        <color theme="1"/>
        <rFont val="標楷體"/>
        <family val="4"/>
        <charset val="136"/>
      </rPr>
      <t>學年度第</t>
    </r>
    <r>
      <rPr>
        <b/>
        <sz val="14"/>
        <color theme="1"/>
        <rFont val="Book Antiqua"/>
        <family val="1"/>
      </rPr>
      <t>1</t>
    </r>
    <r>
      <rPr>
        <b/>
        <sz val="14"/>
        <color theme="1"/>
        <rFont val="標楷體"/>
        <family val="4"/>
        <charset val="136"/>
      </rPr>
      <t>學期</t>
    </r>
    <r>
      <rPr>
        <b/>
        <sz val="14"/>
        <color theme="1"/>
        <rFont val="Book Antiqua"/>
        <family val="1"/>
      </rPr>
      <t>12</t>
    </r>
    <r>
      <rPr>
        <b/>
        <sz val="14"/>
        <color theme="1"/>
        <rFont val="標楷體"/>
        <family val="4"/>
        <charset val="136"/>
      </rPr>
      <t>月份點心</t>
    </r>
    <phoneticPr fontId="1" type="noConversion"/>
  </si>
  <si>
    <t>12/2</t>
    <phoneticPr fontId="1" type="noConversion"/>
  </si>
  <si>
    <t>12/3</t>
    <phoneticPr fontId="1" type="noConversion"/>
  </si>
  <si>
    <t>12/4</t>
    <phoneticPr fontId="1" type="noConversion"/>
  </si>
  <si>
    <t>12/5</t>
    <phoneticPr fontId="1" type="noConversion"/>
  </si>
  <si>
    <t>12/6</t>
    <phoneticPr fontId="1" type="noConversion"/>
  </si>
  <si>
    <t>12/9</t>
    <phoneticPr fontId="1" type="noConversion"/>
  </si>
  <si>
    <t>12/10</t>
    <phoneticPr fontId="1" type="noConversion"/>
  </si>
  <si>
    <t>12/11</t>
    <phoneticPr fontId="1" type="noConversion"/>
  </si>
  <si>
    <t>12/12</t>
    <phoneticPr fontId="1" type="noConversion"/>
  </si>
  <si>
    <t>12/13</t>
    <phoneticPr fontId="1" type="noConversion"/>
  </si>
  <si>
    <t>12/16</t>
    <phoneticPr fontId="1" type="noConversion"/>
  </si>
  <si>
    <t>12/17</t>
    <phoneticPr fontId="1" type="noConversion"/>
  </si>
  <si>
    <t>12/18</t>
    <phoneticPr fontId="1" type="noConversion"/>
  </si>
  <si>
    <t>12/19</t>
    <phoneticPr fontId="1" type="noConversion"/>
  </si>
  <si>
    <t>12/20</t>
    <phoneticPr fontId="1" type="noConversion"/>
  </si>
  <si>
    <t>12/23</t>
    <phoneticPr fontId="1" type="noConversion"/>
  </si>
  <si>
    <t>12/24</t>
    <phoneticPr fontId="1" type="noConversion"/>
  </si>
  <si>
    <t>12/25</t>
    <phoneticPr fontId="1" type="noConversion"/>
  </si>
  <si>
    <t>12/26</t>
    <phoneticPr fontId="1" type="noConversion"/>
  </si>
  <si>
    <t>12/27</t>
    <phoneticPr fontId="1" type="noConversion"/>
  </si>
  <si>
    <t>12/30</t>
    <phoneticPr fontId="1" type="noConversion"/>
  </si>
  <si>
    <t>12/31</t>
    <phoneticPr fontId="1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</si>
  <si>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15</t>
    </r>
    <r>
      <rPr>
        <b/>
        <sz val="12"/>
        <rFont val="標楷體"/>
        <family val="4"/>
        <charset val="136"/>
      </rPr>
      <t>週幼兒點心食譜設計表</t>
    </r>
    <phoneticPr fontId="13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</si>
  <si>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16</t>
    </r>
    <r>
      <rPr>
        <b/>
        <sz val="12"/>
        <rFont val="標楷體"/>
        <family val="4"/>
        <charset val="136"/>
      </rPr>
      <t>週幼兒點心食譜設計表</t>
    </r>
    <phoneticPr fontId="13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</si>
  <si>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17</t>
    </r>
    <r>
      <rPr>
        <b/>
        <sz val="12"/>
        <rFont val="標楷體"/>
        <family val="4"/>
        <charset val="136"/>
      </rPr>
      <t>週幼兒點心食譜設計表</t>
    </r>
    <phoneticPr fontId="13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</si>
  <si>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4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4"/>
      </rPr>
      <t>18</t>
    </r>
    <r>
      <rPr>
        <b/>
        <sz val="12"/>
        <rFont val="標楷體"/>
        <family val="4"/>
        <charset val="136"/>
      </rPr>
      <t>週幼兒點心食譜設計表</t>
    </r>
    <phoneticPr fontId="13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</si>
  <si>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19</t>
    </r>
    <r>
      <rPr>
        <b/>
        <sz val="12"/>
        <rFont val="標楷體"/>
        <family val="4"/>
        <charset val="136"/>
      </rPr>
      <t>週幼兒點心食譜設計表</t>
    </r>
    <phoneticPr fontId="13" type="noConversion"/>
  </si>
  <si>
    <t>菜單設計：楊佳縈營養師</t>
    <phoneticPr fontId="13" type="noConversion"/>
  </si>
  <si>
    <t>肉燥意麵</t>
    <phoneticPr fontId="1" type="noConversion"/>
  </si>
  <si>
    <t>玉米濃湯</t>
    <phoneticPr fontId="1" type="noConversion"/>
  </si>
  <si>
    <t>紅豆紫米粥+水果</t>
    <phoneticPr fontId="1" type="noConversion"/>
  </si>
  <si>
    <t>銀絲卷+米漿</t>
    <phoneticPr fontId="1" type="noConversion"/>
  </si>
  <si>
    <t>日式鍋燒麵</t>
    <phoneticPr fontId="1" type="noConversion"/>
  </si>
  <si>
    <t>餛飩湯</t>
    <phoneticPr fontId="1" type="noConversion"/>
  </si>
  <si>
    <t>番茄豆腐蛋花湯</t>
    <phoneticPr fontId="1" type="noConversion"/>
  </si>
  <si>
    <t>雞蓉玉米粥</t>
    <phoneticPr fontId="1" type="noConversion"/>
  </si>
  <si>
    <t>雞絲麵</t>
    <phoneticPr fontId="1" type="noConversion"/>
  </si>
  <si>
    <t>白菜冬粉湯</t>
    <phoneticPr fontId="1" type="noConversion"/>
  </si>
  <si>
    <t>草莓吐司+鮮奶</t>
    <phoneticPr fontId="1" type="noConversion"/>
  </si>
  <si>
    <t>綠豆薏仁湯</t>
    <phoneticPr fontId="1" type="noConversion"/>
  </si>
  <si>
    <t>豆沙包+米漿</t>
    <phoneticPr fontId="1" type="noConversion"/>
  </si>
  <si>
    <t>油豆腐細粉</t>
    <phoneticPr fontId="1" type="noConversion"/>
  </si>
  <si>
    <t>叉燒包+豆漿</t>
    <phoneticPr fontId="1" type="noConversion"/>
  </si>
  <si>
    <t>燒賣+水果</t>
    <phoneticPr fontId="1" type="noConversion"/>
  </si>
  <si>
    <t>什錦米苔目</t>
    <phoneticPr fontId="1" type="noConversion"/>
  </si>
  <si>
    <t>奶油小餐包+桂圓紅棗茶</t>
    <phoneticPr fontId="1" type="noConversion"/>
  </si>
  <si>
    <t>燒仙草+水果</t>
    <phoneticPr fontId="1" type="noConversion"/>
  </si>
  <si>
    <t>什錦麵疙瘩</t>
    <phoneticPr fontId="1" type="noConversion"/>
  </si>
  <si>
    <t>肉羹湯</t>
    <phoneticPr fontId="1" type="noConversion"/>
  </si>
  <si>
    <t>紅棗銀耳湯+水果</t>
    <phoneticPr fontId="1" type="noConversion"/>
  </si>
  <si>
    <t>奶黃包+枸杞茶</t>
    <phoneticPr fontId="1" type="noConversion"/>
  </si>
  <si>
    <t>筍肉包+豆漿</t>
    <phoneticPr fontId="1" type="noConversion"/>
  </si>
  <si>
    <t>小波蘿+決明子茶</t>
    <phoneticPr fontId="1" type="noConversion"/>
  </si>
  <si>
    <t>水煮玉米+水果</t>
    <phoneticPr fontId="1" type="noConversion"/>
  </si>
  <si>
    <t>芝麻包+豆漿</t>
    <phoneticPr fontId="1" type="noConversion"/>
  </si>
  <si>
    <t>烤地瓜+水果</t>
    <phoneticPr fontId="1" type="noConversion"/>
  </si>
  <si>
    <t>竹筍肉絲粥</t>
    <phoneticPr fontId="1" type="noConversion"/>
  </si>
  <si>
    <t>蔥抓餅+黑豆茶+水果</t>
    <phoneticPr fontId="1" type="noConversion"/>
  </si>
  <si>
    <t>豬肉餡餅+麥茶+水果</t>
    <phoneticPr fontId="1" type="noConversion"/>
  </si>
  <si>
    <r>
      <t>80</t>
    </r>
    <r>
      <rPr>
        <sz val="12"/>
        <color theme="1"/>
        <rFont val="細明體"/>
        <family val="3"/>
        <charset val="136"/>
      </rPr>
      <t>個</t>
    </r>
    <phoneticPr fontId="1" type="noConversion"/>
  </si>
  <si>
    <t>奶黃包</t>
    <phoneticPr fontId="1" type="noConversion"/>
  </si>
  <si>
    <t>枸杞茶</t>
    <phoneticPr fontId="1" type="noConversion"/>
  </si>
  <si>
    <t>枸杞</t>
    <phoneticPr fontId="1" type="noConversion"/>
  </si>
  <si>
    <t>關東煮</t>
    <phoneticPr fontId="1" type="noConversion"/>
  </si>
  <si>
    <t>水果</t>
    <phoneticPr fontId="1" type="noConversion"/>
  </si>
  <si>
    <t>肉燥意麵</t>
    <phoneticPr fontId="1" type="noConversion"/>
  </si>
  <si>
    <t>玉米濃湯</t>
    <phoneticPr fontId="1" type="noConversion"/>
  </si>
  <si>
    <t>慶生會蛋糕</t>
    <phoneticPr fontId="1" type="noConversion"/>
  </si>
  <si>
    <t>麥茶</t>
    <phoneticPr fontId="1" type="noConversion"/>
  </si>
  <si>
    <t>筍肉包</t>
    <phoneticPr fontId="1" type="noConversion"/>
  </si>
  <si>
    <t>豆漿</t>
    <phoneticPr fontId="1" type="noConversion"/>
  </si>
  <si>
    <t>水果拼盤</t>
    <phoneticPr fontId="1" type="noConversion"/>
  </si>
  <si>
    <t>紅豆紫米粥</t>
    <phoneticPr fontId="1" type="noConversion"/>
  </si>
  <si>
    <t>米漿</t>
    <phoneticPr fontId="1" type="noConversion"/>
  </si>
  <si>
    <t>燒賣</t>
    <phoneticPr fontId="13" type="noConversion"/>
  </si>
  <si>
    <t>番茄豆腐蛋花湯</t>
    <phoneticPr fontId="13" type="noConversion"/>
  </si>
  <si>
    <t>小波蘿麵包</t>
    <phoneticPr fontId="1" type="noConversion"/>
  </si>
  <si>
    <t>決明子茶</t>
    <phoneticPr fontId="1" type="noConversion"/>
  </si>
  <si>
    <t>雞蓉玉米粥</t>
    <phoneticPr fontId="13" type="noConversion"/>
  </si>
  <si>
    <t>雞絞肉</t>
    <phoneticPr fontId="13" type="noConversion"/>
  </si>
  <si>
    <t>水煮玉米</t>
    <phoneticPr fontId="1" type="noConversion"/>
  </si>
  <si>
    <t>芝麻包</t>
    <phoneticPr fontId="13" type="noConversion"/>
  </si>
  <si>
    <t>豆漿</t>
    <phoneticPr fontId="1" type="noConversion"/>
  </si>
  <si>
    <t>烤地瓜</t>
    <phoneticPr fontId="1" type="noConversion"/>
  </si>
  <si>
    <t>草莓吐司</t>
    <phoneticPr fontId="1" type="noConversion"/>
  </si>
  <si>
    <t>綠豆薏仁湯</t>
    <phoneticPr fontId="13" type="noConversion"/>
  </si>
  <si>
    <t>奶油小餐包</t>
    <phoneticPr fontId="1" type="noConversion"/>
  </si>
  <si>
    <r>
      <t>80</t>
    </r>
    <r>
      <rPr>
        <sz val="12"/>
        <color theme="1"/>
        <rFont val="細明體"/>
        <family val="1"/>
        <charset val="136"/>
      </rPr>
      <t>顆</t>
    </r>
    <phoneticPr fontId="1" type="noConversion"/>
  </si>
  <si>
    <t>桂圓紅棗茶</t>
    <phoneticPr fontId="13" type="noConversion"/>
  </si>
  <si>
    <t>桂圓</t>
    <phoneticPr fontId="1" type="noConversion"/>
  </si>
  <si>
    <t>紅棗</t>
    <phoneticPr fontId="1" type="noConversion"/>
  </si>
  <si>
    <t>燒仙草</t>
    <phoneticPr fontId="13" type="noConversion"/>
  </si>
  <si>
    <t>豆沙包</t>
    <phoneticPr fontId="13" type="noConversion"/>
  </si>
  <si>
    <t>蔥抓餅</t>
    <phoneticPr fontId="1" type="noConversion"/>
  </si>
  <si>
    <t>黑豆茶</t>
    <phoneticPr fontId="1" type="noConversion"/>
  </si>
  <si>
    <t>黑豆</t>
    <phoneticPr fontId="1" type="noConversion"/>
  </si>
  <si>
    <t>什錦米苔目</t>
    <phoneticPr fontId="13" type="noConversion"/>
  </si>
  <si>
    <t>油豆腐細粉</t>
    <phoneticPr fontId="13" type="noConversion"/>
  </si>
  <si>
    <t>芋頭鹹粥</t>
    <phoneticPr fontId="13" type="noConversion"/>
  </si>
  <si>
    <t>紅棗銀耳湯</t>
    <phoneticPr fontId="1" type="noConversion"/>
  </si>
  <si>
    <t>白木耳</t>
    <phoneticPr fontId="1" type="noConversion"/>
  </si>
  <si>
    <t>水果</t>
    <phoneticPr fontId="1" type="noConversion"/>
  </si>
  <si>
    <t>叉燒包</t>
    <phoneticPr fontId="1" type="noConversion"/>
  </si>
  <si>
    <t>豬絞肉</t>
  </si>
  <si>
    <t>紅豆</t>
    <phoneticPr fontId="1" type="noConversion"/>
  </si>
  <si>
    <t>紫米</t>
    <phoneticPr fontId="1" type="noConversion"/>
  </si>
  <si>
    <t>番茄</t>
    <phoneticPr fontId="1" type="noConversion"/>
  </si>
  <si>
    <t>雞蛋</t>
    <phoneticPr fontId="1" type="noConversion"/>
  </si>
  <si>
    <t>小波蘿</t>
    <phoneticPr fontId="1" type="noConversion"/>
  </si>
  <si>
    <r>
      <t>78</t>
    </r>
    <r>
      <rPr>
        <sz val="12"/>
        <rFont val="細明體"/>
        <family val="3"/>
        <charset val="136"/>
      </rPr>
      <t>個</t>
    </r>
    <phoneticPr fontId="1" type="noConversion"/>
  </si>
  <si>
    <r>
      <t>77</t>
    </r>
    <r>
      <rPr>
        <sz val="12"/>
        <rFont val="細明體"/>
        <family val="1"/>
        <charset val="136"/>
      </rPr>
      <t>份</t>
    </r>
    <phoneticPr fontId="13" type="noConversion"/>
  </si>
  <si>
    <t>冷凍玉米段</t>
    <phoneticPr fontId="1" type="noConversion"/>
  </si>
  <si>
    <t>冷凍芋頭丁</t>
    <phoneticPr fontId="1" type="noConversion"/>
  </si>
  <si>
    <t>蝦米</t>
    <phoneticPr fontId="1" type="noConversion"/>
  </si>
  <si>
    <t>芹菜</t>
    <phoneticPr fontId="1" type="noConversion"/>
  </si>
  <si>
    <t>米漿</t>
    <phoneticPr fontId="1" type="noConversion"/>
  </si>
  <si>
    <t>2L*6</t>
    <phoneticPr fontId="1" type="noConversion"/>
  </si>
  <si>
    <t>油蔥酥</t>
    <phoneticPr fontId="1" type="noConversion"/>
  </si>
  <si>
    <t>意麵</t>
    <phoneticPr fontId="1" type="noConversion"/>
  </si>
  <si>
    <t>自購</t>
    <phoneticPr fontId="1" type="noConversion"/>
  </si>
  <si>
    <t>紅蘿蔔</t>
    <phoneticPr fontId="1" type="noConversion"/>
  </si>
  <si>
    <t>木耳</t>
    <phoneticPr fontId="1" type="noConversion"/>
  </si>
  <si>
    <t>肉羹</t>
    <phoneticPr fontId="1" type="noConversion"/>
  </si>
  <si>
    <t>竹筍</t>
    <phoneticPr fontId="1" type="noConversion"/>
  </si>
  <si>
    <t>燒賣</t>
    <phoneticPr fontId="1" type="noConversion"/>
  </si>
  <si>
    <t>鍋燒麵</t>
    <phoneticPr fontId="1" type="noConversion"/>
  </si>
  <si>
    <t>地瓜</t>
    <phoneticPr fontId="1" type="noConversion"/>
  </si>
  <si>
    <t>吐司</t>
    <phoneticPr fontId="1" type="noConversion"/>
  </si>
  <si>
    <t>草莓果醬</t>
    <phoneticPr fontId="1" type="noConversion"/>
  </si>
  <si>
    <t>綠豆</t>
    <phoneticPr fontId="1" type="noConversion"/>
  </si>
  <si>
    <t>薏仁</t>
    <phoneticPr fontId="1" type="noConversion"/>
  </si>
  <si>
    <t>二砂</t>
    <phoneticPr fontId="1" type="noConversion"/>
  </si>
  <si>
    <t>高麗菜麵線</t>
    <phoneticPr fontId="1" type="noConversion"/>
  </si>
  <si>
    <t>香菇雞肉麵</t>
    <phoneticPr fontId="1" type="noConversion"/>
  </si>
  <si>
    <t>吻仔魚海鮮麵</t>
    <phoneticPr fontId="1" type="noConversion"/>
  </si>
  <si>
    <t>南瓜雞肉粥</t>
    <phoneticPr fontId="1" type="noConversion"/>
  </si>
  <si>
    <t>吻仔魚</t>
    <phoneticPr fontId="1" type="noConversion"/>
  </si>
  <si>
    <t>白米</t>
    <phoneticPr fontId="1" type="noConversion"/>
  </si>
  <si>
    <t>南瓜</t>
    <phoneticPr fontId="1" type="noConversion"/>
  </si>
  <si>
    <t>雞肉</t>
    <phoneticPr fontId="1" type="noConversion"/>
  </si>
  <si>
    <t>竹筍</t>
    <phoneticPr fontId="1" type="noConversion"/>
  </si>
  <si>
    <t>紅蘿蔔</t>
    <phoneticPr fontId="1" type="noConversion"/>
  </si>
  <si>
    <t>烏龍麵</t>
    <phoneticPr fontId="1" type="noConversion"/>
  </si>
  <si>
    <t>麵線</t>
    <phoneticPr fontId="1" type="noConversion"/>
  </si>
  <si>
    <t>高麗菜</t>
    <phoneticPr fontId="1" type="noConversion"/>
  </si>
  <si>
    <t>大白菜</t>
    <phoneticPr fontId="13" type="noConversion"/>
  </si>
  <si>
    <t>冬粉</t>
    <phoneticPr fontId="13" type="noConversion"/>
  </si>
  <si>
    <t>鮮草汁</t>
    <phoneticPr fontId="1" type="noConversion"/>
  </si>
  <si>
    <t>二砂</t>
    <phoneticPr fontId="1" type="noConversion"/>
  </si>
  <si>
    <t>米苔目</t>
    <phoneticPr fontId="1" type="noConversion"/>
  </si>
  <si>
    <t>韭菜</t>
    <phoneticPr fontId="1" type="noConversion"/>
  </si>
  <si>
    <t>魚板</t>
    <phoneticPr fontId="1" type="noConversion"/>
  </si>
  <si>
    <t>2</t>
    <phoneticPr fontId="13" type="noConversion"/>
  </si>
  <si>
    <t>洋蔥</t>
    <phoneticPr fontId="1" type="noConversion"/>
  </si>
  <si>
    <t>鮮香菇</t>
    <phoneticPr fontId="1" type="noConversion"/>
  </si>
  <si>
    <t>麵疙瘩</t>
    <phoneticPr fontId="13" type="noConversion"/>
  </si>
  <si>
    <t>豆芽菜</t>
    <phoneticPr fontId="1" type="noConversion"/>
  </si>
  <si>
    <t>康寶濃湯</t>
    <phoneticPr fontId="1" type="noConversion"/>
  </si>
  <si>
    <r>
      <t>27</t>
    </r>
    <r>
      <rPr>
        <sz val="12"/>
        <rFont val="細明體"/>
        <family val="3"/>
        <charset val="136"/>
      </rPr>
      <t>顆</t>
    </r>
    <phoneticPr fontId="1" type="noConversion"/>
  </si>
  <si>
    <r>
      <t>156</t>
    </r>
    <r>
      <rPr>
        <sz val="12"/>
        <rFont val="細明體"/>
        <family val="3"/>
        <charset val="136"/>
      </rPr>
      <t>個</t>
    </r>
    <phoneticPr fontId="1" type="noConversion"/>
  </si>
  <si>
    <r>
      <t>78</t>
    </r>
    <r>
      <rPr>
        <sz val="12"/>
        <color theme="1"/>
        <rFont val="標楷體"/>
        <family val="4"/>
        <charset val="136"/>
      </rPr>
      <t>份</t>
    </r>
    <phoneticPr fontId="13" type="noConversion"/>
  </si>
  <si>
    <r>
      <t>156</t>
    </r>
    <r>
      <rPr>
        <sz val="12"/>
        <rFont val="細明體"/>
        <family val="1"/>
        <charset val="136"/>
      </rPr>
      <t>個</t>
    </r>
    <phoneticPr fontId="1" type="noConversion"/>
  </si>
  <si>
    <r>
      <t>156</t>
    </r>
    <r>
      <rPr>
        <sz val="12"/>
        <color theme="1"/>
        <rFont val="細明體"/>
        <family val="1"/>
        <charset val="136"/>
      </rPr>
      <t>顆</t>
    </r>
    <phoneticPr fontId="1" type="noConversion"/>
  </si>
  <si>
    <t>板豆腐</t>
    <phoneticPr fontId="1" type="noConversion"/>
  </si>
  <si>
    <r>
      <t>27</t>
    </r>
    <r>
      <rPr>
        <sz val="12"/>
        <color theme="1"/>
        <rFont val="細明體"/>
        <family val="3"/>
        <charset val="136"/>
      </rPr>
      <t>顆</t>
    </r>
    <phoneticPr fontId="1" type="noConversion"/>
  </si>
  <si>
    <t>玉米粒</t>
    <phoneticPr fontId="1" type="noConversion"/>
  </si>
  <si>
    <r>
      <t>20</t>
    </r>
    <r>
      <rPr>
        <sz val="12"/>
        <rFont val="細明體"/>
        <family val="3"/>
        <charset val="136"/>
      </rPr>
      <t>顆</t>
    </r>
    <phoneticPr fontId="1" type="noConversion"/>
  </si>
  <si>
    <t>枸杞</t>
    <phoneticPr fontId="1" type="noConversion"/>
  </si>
  <si>
    <t>雞絲麵(55g/小包)</t>
    <phoneticPr fontId="13" type="noConversion"/>
  </si>
  <si>
    <t>絞肉</t>
    <phoneticPr fontId="1" type="noConversion"/>
  </si>
  <si>
    <t>雞蛋(顆)</t>
    <phoneticPr fontId="13" type="noConversion"/>
  </si>
  <si>
    <r>
      <t>40</t>
    </r>
    <r>
      <rPr>
        <sz val="11"/>
        <rFont val="細明體"/>
        <family val="1"/>
        <charset val="136"/>
      </rPr>
      <t>小包</t>
    </r>
    <phoneticPr fontId="1" type="noConversion"/>
  </si>
  <si>
    <r>
      <t>20</t>
    </r>
    <r>
      <rPr>
        <sz val="12"/>
        <rFont val="細明體"/>
        <family val="1"/>
        <charset val="136"/>
      </rPr>
      <t>顆</t>
    </r>
    <phoneticPr fontId="1" type="noConversion"/>
  </si>
  <si>
    <t>紅白小湯圓</t>
    <phoneticPr fontId="1" type="noConversion"/>
  </si>
  <si>
    <t>肉絲</t>
    <phoneticPr fontId="1" type="noConversion"/>
  </si>
  <si>
    <t>杏鮑菇</t>
    <phoneticPr fontId="1" type="noConversion"/>
  </si>
  <si>
    <t>板豆腐</t>
    <phoneticPr fontId="13" type="noConversion"/>
  </si>
  <si>
    <r>
      <t>20</t>
    </r>
    <r>
      <rPr>
        <sz val="12"/>
        <color theme="1"/>
        <rFont val="細明體"/>
        <family val="1"/>
        <charset val="136"/>
      </rPr>
      <t>個</t>
    </r>
    <phoneticPr fontId="1" type="noConversion"/>
  </si>
  <si>
    <t>香菇</t>
    <phoneticPr fontId="1" type="noConversion"/>
  </si>
  <si>
    <t>細烏龍麵</t>
    <phoneticPr fontId="13" type="noConversion"/>
  </si>
  <si>
    <t>雞肉</t>
    <phoneticPr fontId="1" type="noConversion"/>
  </si>
  <si>
    <t>冰糖</t>
    <phoneticPr fontId="1" type="noConversion"/>
  </si>
  <si>
    <r>
      <t>80</t>
    </r>
    <r>
      <rPr>
        <sz val="12"/>
        <color theme="1"/>
        <rFont val="細明體"/>
        <family val="3"/>
        <charset val="136"/>
      </rPr>
      <t>顆</t>
    </r>
    <phoneticPr fontId="1" type="noConversion"/>
  </si>
  <si>
    <r>
      <t>1</t>
    </r>
    <r>
      <rPr>
        <sz val="12"/>
        <color theme="1"/>
        <rFont val="細明體"/>
        <family val="3"/>
        <charset val="136"/>
      </rPr>
      <t>包</t>
    </r>
    <phoneticPr fontId="1" type="noConversion"/>
  </si>
  <si>
    <t>魚板</t>
    <phoneticPr fontId="1" type="noConversion"/>
  </si>
  <si>
    <r>
      <t>1</t>
    </r>
    <r>
      <rPr>
        <sz val="12"/>
        <color theme="1"/>
        <rFont val="細明體"/>
        <family val="3"/>
        <charset val="136"/>
      </rPr>
      <t>包</t>
    </r>
    <phoneticPr fontId="1" type="noConversion"/>
  </si>
  <si>
    <t>香炒麥粒包</t>
    <phoneticPr fontId="1" type="noConversion"/>
  </si>
  <si>
    <t>金針菇</t>
    <phoneticPr fontId="1" type="noConversion"/>
  </si>
  <si>
    <r>
      <t>20</t>
    </r>
    <r>
      <rPr>
        <sz val="12"/>
        <rFont val="細明體"/>
        <family val="3"/>
        <charset val="136"/>
      </rPr>
      <t>個</t>
    </r>
    <phoneticPr fontId="1" type="noConversion"/>
  </si>
  <si>
    <r>
      <t>8</t>
    </r>
    <r>
      <rPr>
        <sz val="12"/>
        <rFont val="細明體"/>
        <family val="3"/>
        <charset val="136"/>
      </rPr>
      <t>包</t>
    </r>
    <phoneticPr fontId="1" type="noConversion"/>
  </si>
  <si>
    <r>
      <t>156</t>
    </r>
    <r>
      <rPr>
        <sz val="12"/>
        <rFont val="細明體"/>
        <family val="1"/>
        <charset val="136"/>
      </rPr>
      <t>段</t>
    </r>
    <phoneticPr fontId="1" type="noConversion"/>
  </si>
  <si>
    <r>
      <t>156</t>
    </r>
    <r>
      <rPr>
        <sz val="12"/>
        <color theme="1"/>
        <rFont val="細明體"/>
        <family val="3"/>
        <charset val="136"/>
      </rPr>
      <t>片</t>
    </r>
    <phoneticPr fontId="1" type="noConversion"/>
  </si>
  <si>
    <r>
      <t>39</t>
    </r>
    <r>
      <rPr>
        <sz val="12"/>
        <rFont val="細明體"/>
        <family val="1"/>
        <charset val="136"/>
      </rPr>
      <t>片</t>
    </r>
    <phoneticPr fontId="1" type="noConversion"/>
  </si>
</sst>
</file>

<file path=xl/styles.xml><?xml version="1.0" encoding="utf-8"?>
<styleSheet xmlns="http://schemas.openxmlformats.org/spreadsheetml/2006/main">
  <numFmts count="5">
    <numFmt numFmtId="176" formatCode="m&quot;月&quot;d&quot;日&quot;"/>
    <numFmt numFmtId="177" formatCode="0.0"/>
    <numFmt numFmtId="178" formatCode="0.0_ "/>
    <numFmt numFmtId="179" formatCode="#,##0_ ;[Red]\-#,##0\ "/>
    <numFmt numFmtId="180" formatCode="0.0_);[Red]\(0.0\)"/>
  </numFmts>
  <fonts count="4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color theme="1"/>
      <name val="Book Antiqua"/>
      <family val="1"/>
    </font>
    <font>
      <b/>
      <sz val="14"/>
      <color theme="1"/>
      <name val="標楷體"/>
      <family val="4"/>
      <charset val="136"/>
    </font>
    <font>
      <sz val="8"/>
      <name val="Book Antiqua"/>
      <family val="1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2"/>
      <name val="Book Antiqua"/>
      <family val="1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Book Antiqua"/>
      <family val="4"/>
      <charset val="136"/>
    </font>
    <font>
      <sz val="11"/>
      <name val="Book Antiqua"/>
      <family val="1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Book Antiqua"/>
      <family val="1"/>
    </font>
    <font>
      <sz val="11"/>
      <name val="標楷體"/>
      <family val="4"/>
      <charset val="136"/>
    </font>
    <font>
      <sz val="7"/>
      <name val="Book Antiqua"/>
      <family val="1"/>
    </font>
    <font>
      <sz val="7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2"/>
      <color indexed="10"/>
      <name val="Book Antiqua"/>
      <family val="1"/>
    </font>
    <font>
      <b/>
      <sz val="12"/>
      <color indexed="10"/>
      <name val="標楷體"/>
      <family val="4"/>
      <charset val="136"/>
    </font>
    <font>
      <sz val="12"/>
      <color theme="1"/>
      <name val="細明體"/>
      <family val="1"/>
      <charset val="136"/>
    </font>
    <font>
      <b/>
      <sz val="12"/>
      <name val="Book Antiqua"/>
      <family val="4"/>
    </font>
    <font>
      <sz val="12"/>
      <name val="Book Antiqua"/>
      <family val="4"/>
    </font>
    <font>
      <sz val="12"/>
      <name val="Book Antiqua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name val="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0"/>
      <color theme="1"/>
      <name val="Book Antiqua"/>
      <family val="1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i/>
      <sz val="14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name val="細明體"/>
      <family val="3"/>
      <charset val="136"/>
    </font>
    <font>
      <sz val="14"/>
      <name val="標楷體"/>
      <family val="4"/>
      <charset val="136"/>
    </font>
    <font>
      <sz val="11"/>
      <name val="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</cellStyleXfs>
  <cellXfs count="320">
    <xf numFmtId="0" fontId="0" fillId="0" borderId="0" xfId="0">
      <alignment vertical="center"/>
    </xf>
    <xf numFmtId="177" fontId="5" fillId="0" borderId="1" xfId="0" applyNumberFormat="1" applyFont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49" fontId="8" fillId="0" borderId="0" xfId="1" applyNumberFormat="1" applyFont="1" applyAlignment="1">
      <alignment horizontal="center" vertical="center" shrinkToFit="1"/>
    </xf>
    <xf numFmtId="0" fontId="17" fillId="0" borderId="0" xfId="1" applyFont="1" applyAlignment="1">
      <alignment vertical="center" wrapText="1" shrinkToFit="1"/>
    </xf>
    <xf numFmtId="0" fontId="17" fillId="0" borderId="0" xfId="1" applyFont="1" applyAlignment="1">
      <alignment horizontal="center" vertical="center" wrapText="1" shrinkToFit="1"/>
    </xf>
    <xf numFmtId="0" fontId="7" fillId="2" borderId="4" xfId="1" applyFont="1" applyFill="1" applyBorder="1" applyAlignment="1">
      <alignment horizontal="left" vertical="center" shrinkToFit="1"/>
    </xf>
    <xf numFmtId="0" fontId="6" fillId="0" borderId="4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 shrinkToFit="1"/>
    </xf>
    <xf numFmtId="0" fontId="7" fillId="0" borderId="15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176" fontId="17" fillId="0" borderId="0" xfId="1" applyNumberFormat="1" applyFont="1" applyAlignment="1">
      <alignment horizontal="center" vertical="center" shrinkToFit="1"/>
    </xf>
    <xf numFmtId="0" fontId="7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20" fillId="0" borderId="0" xfId="1" applyFont="1" applyAlignment="1">
      <alignment horizontal="center" vertical="center" shrinkToFit="1"/>
    </xf>
    <xf numFmtId="0" fontId="12" fillId="0" borderId="13" xfId="1" applyFont="1" applyBorder="1" applyAlignment="1">
      <alignment vertical="center" wrapText="1" shrinkToFit="1"/>
    </xf>
    <xf numFmtId="0" fontId="12" fillId="0" borderId="13" xfId="1" applyFont="1" applyBorder="1" applyAlignment="1">
      <alignment vertical="center" shrinkToFit="1"/>
    </xf>
    <xf numFmtId="0" fontId="8" fillId="0" borderId="4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179" fontId="17" fillId="0" borderId="0" xfId="1" applyNumberFormat="1" applyFont="1" applyAlignment="1">
      <alignment horizontal="center" vertical="center" shrinkToFit="1"/>
    </xf>
    <xf numFmtId="0" fontId="9" fillId="0" borderId="5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2" fillId="0" borderId="0" xfId="1" applyAlignment="1">
      <alignment horizontal="center" vertical="center" shrinkToFit="1"/>
    </xf>
    <xf numFmtId="0" fontId="9" fillId="0" borderId="4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shrinkToFit="1"/>
    </xf>
    <xf numFmtId="0" fontId="26" fillId="0" borderId="0" xfId="1" applyFont="1" applyAlignment="1">
      <alignment horizontal="center" vertical="center" shrinkToFit="1"/>
    </xf>
    <xf numFmtId="177" fontId="5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0" borderId="0" xfId="0" applyFont="1">
      <alignment vertical="center"/>
    </xf>
    <xf numFmtId="176" fontId="30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49" fontId="8" fillId="2" borderId="1" xfId="1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9" fillId="2" borderId="4" xfId="1" applyFont="1" applyFill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23" fillId="0" borderId="4" xfId="1" applyFont="1" applyBorder="1" applyAlignment="1">
      <alignment horizontal="center" vertical="center"/>
    </xf>
    <xf numFmtId="180" fontId="8" fillId="0" borderId="4" xfId="1" applyNumberFormat="1" applyFont="1" applyBorder="1" applyAlignment="1">
      <alignment horizontal="center" vertical="center"/>
    </xf>
    <xf numFmtId="180" fontId="8" fillId="0" borderId="4" xfId="1" applyNumberFormat="1" applyFont="1" applyBorder="1" applyAlignment="1">
      <alignment horizontal="center" vertical="center" shrinkToFit="1"/>
    </xf>
    <xf numFmtId="180" fontId="8" fillId="0" borderId="4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180" fontId="8" fillId="0" borderId="5" xfId="1" applyNumberFormat="1" applyFont="1" applyBorder="1" applyAlignment="1">
      <alignment horizontal="center" vertical="center"/>
    </xf>
    <xf numFmtId="180" fontId="8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80" fontId="8" fillId="0" borderId="2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8" fillId="0" borderId="17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 shrinkToFit="1"/>
    </xf>
    <xf numFmtId="180" fontId="8" fillId="0" borderId="18" xfId="0" applyNumberFormat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180" fontId="8" fillId="0" borderId="18" xfId="1" applyNumberFormat="1" applyFont="1" applyBorder="1" applyAlignment="1">
      <alignment horizontal="center" vertical="center"/>
    </xf>
    <xf numFmtId="180" fontId="8" fillId="0" borderId="18" xfId="1" applyNumberFormat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left" vertical="center"/>
    </xf>
    <xf numFmtId="0" fontId="9" fillId="2" borderId="18" xfId="1" applyFont="1" applyFill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/>
    </xf>
    <xf numFmtId="180" fontId="6" fillId="0" borderId="2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/>
    </xf>
    <xf numFmtId="180" fontId="6" fillId="2" borderId="18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180" fontId="6" fillId="0" borderId="2" xfId="0" applyNumberFormat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left" vertical="center" shrinkToFit="1"/>
    </xf>
    <xf numFmtId="0" fontId="36" fillId="0" borderId="15" xfId="0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 shrinkToFit="1"/>
    </xf>
    <xf numFmtId="0" fontId="7" fillId="2" borderId="18" xfId="1" applyFont="1" applyFill="1" applyBorder="1" applyAlignment="1">
      <alignment horizontal="left" vertical="center" shrinkToFit="1"/>
    </xf>
    <xf numFmtId="177" fontId="30" fillId="2" borderId="1" xfId="0" applyNumberFormat="1" applyFont="1" applyFill="1" applyBorder="1" applyAlignment="1">
      <alignment horizontal="center" vertical="center" wrapText="1" shrinkToFit="1"/>
    </xf>
    <xf numFmtId="0" fontId="9" fillId="2" borderId="18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left" vertical="center" shrinkToFit="1"/>
    </xf>
    <xf numFmtId="176" fontId="30" fillId="0" borderId="1" xfId="0" applyNumberFormat="1" applyFont="1" applyBorder="1" applyAlignment="1">
      <alignment horizontal="center" vertical="center"/>
    </xf>
    <xf numFmtId="176" fontId="34" fillId="0" borderId="1" xfId="0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/>
    </xf>
    <xf numFmtId="0" fontId="12" fillId="2" borderId="0" xfId="1" applyFont="1" applyFill="1" applyAlignment="1">
      <alignment horizontal="center" vertical="center" shrinkToFit="1"/>
    </xf>
    <xf numFmtId="0" fontId="7" fillId="2" borderId="21" xfId="1" applyFont="1" applyFill="1" applyBorder="1" applyAlignment="1">
      <alignment horizontal="left" vertical="center"/>
    </xf>
    <xf numFmtId="180" fontId="6" fillId="2" borderId="21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left" vertical="center"/>
    </xf>
    <xf numFmtId="180" fontId="6" fillId="2" borderId="5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180" fontId="6" fillId="2" borderId="2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180" fontId="8" fillId="2" borderId="2" xfId="1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80" fontId="8" fillId="2" borderId="18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180" fontId="6" fillId="2" borderId="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80" fontId="6" fillId="2" borderId="2" xfId="0" applyNumberFormat="1" applyFont="1" applyFill="1" applyBorder="1" applyAlignment="1">
      <alignment horizontal="center" vertical="center"/>
    </xf>
    <xf numFmtId="180" fontId="6" fillId="2" borderId="4" xfId="1" applyNumberFormat="1" applyFont="1" applyFill="1" applyBorder="1" applyAlignment="1">
      <alignment horizontal="center" vertical="center"/>
    </xf>
    <xf numFmtId="180" fontId="6" fillId="2" borderId="18" xfId="1" applyNumberFormat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80" fontId="6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180" fontId="8" fillId="2" borderId="5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180" fontId="6" fillId="2" borderId="21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180" fontId="6" fillId="2" borderId="15" xfId="0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180" fontId="8" fillId="2" borderId="18" xfId="1" applyNumberFormat="1" applyFont="1" applyFill="1" applyBorder="1" applyAlignment="1">
      <alignment horizontal="center" vertical="center" shrinkToFit="1"/>
    </xf>
    <xf numFmtId="180" fontId="8" fillId="2" borderId="4" xfId="0" applyNumberFormat="1" applyFont="1" applyFill="1" applyBorder="1" applyAlignment="1">
      <alignment horizontal="center" vertical="center"/>
    </xf>
    <xf numFmtId="180" fontId="8" fillId="2" borderId="20" xfId="0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shrinkToFit="1"/>
    </xf>
    <xf numFmtId="180" fontId="6" fillId="2" borderId="5" xfId="0" applyNumberFormat="1" applyFont="1" applyFill="1" applyBorder="1" applyAlignment="1">
      <alignment horizontal="center" vertical="center" shrinkToFit="1"/>
    </xf>
    <xf numFmtId="180" fontId="8" fillId="2" borderId="4" xfId="1" applyNumberFormat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left" vertical="center"/>
    </xf>
    <xf numFmtId="0" fontId="9" fillId="2" borderId="21" xfId="1" applyFont="1" applyFill="1" applyBorder="1" applyAlignment="1">
      <alignment horizontal="left" vertical="center" shrinkToFit="1"/>
    </xf>
    <xf numFmtId="180" fontId="8" fillId="2" borderId="21" xfId="1" applyNumberFormat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left" vertical="center" shrinkToFit="1"/>
    </xf>
    <xf numFmtId="180" fontId="8" fillId="0" borderId="21" xfId="1" applyNumberFormat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shrinkToFit="1"/>
    </xf>
    <xf numFmtId="0" fontId="39" fillId="0" borderId="21" xfId="0" applyFont="1" applyFill="1" applyBorder="1" applyAlignment="1">
      <alignment horizontal="left" vertical="center" shrinkToFit="1"/>
    </xf>
    <xf numFmtId="180" fontId="12" fillId="0" borderId="21" xfId="0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left" vertical="center"/>
    </xf>
    <xf numFmtId="0" fontId="8" fillId="0" borderId="21" xfId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/>
    </xf>
    <xf numFmtId="180" fontId="8" fillId="0" borderId="5" xfId="0" applyNumberFormat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80" fontId="8" fillId="0" borderId="2" xfId="0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178" fontId="8" fillId="0" borderId="4" xfId="1" applyNumberFormat="1" applyFont="1" applyBorder="1" applyAlignment="1">
      <alignment horizontal="center" vertical="center" shrinkToFit="1"/>
    </xf>
    <xf numFmtId="178" fontId="8" fillId="0" borderId="5" xfId="1" applyNumberFormat="1" applyFont="1" applyBorder="1" applyAlignment="1">
      <alignment horizontal="center" vertical="center" shrinkToFit="1"/>
    </xf>
    <xf numFmtId="178" fontId="8" fillId="0" borderId="2" xfId="1" applyNumberFormat="1" applyFont="1" applyBorder="1" applyAlignment="1">
      <alignment horizontal="center" vertical="center" shrinkToFit="1"/>
    </xf>
    <xf numFmtId="178" fontId="8" fillId="2" borderId="4" xfId="1" applyNumberFormat="1" applyFont="1" applyFill="1" applyBorder="1" applyAlignment="1">
      <alignment horizontal="center" vertical="center" shrinkToFit="1"/>
    </xf>
    <xf numFmtId="0" fontId="8" fillId="0" borderId="5" xfId="1" applyFont="1" applyBorder="1"/>
    <xf numFmtId="0" fontId="15" fillId="0" borderId="0" xfId="1" applyFont="1" applyAlignment="1">
      <alignment horizontal="left" vertical="center" shrinkToFit="1"/>
    </xf>
    <xf numFmtId="0" fontId="16" fillId="0" borderId="0" xfId="1" applyFont="1" applyAlignment="1">
      <alignment horizontal="left" vertical="center" shrinkToFit="1"/>
    </xf>
    <xf numFmtId="0" fontId="9" fillId="0" borderId="7" xfId="1" applyFont="1" applyBorder="1" applyAlignment="1">
      <alignment horizontal="center" vertical="center" textRotation="255" shrinkToFit="1"/>
    </xf>
    <xf numFmtId="0" fontId="9" fillId="0" borderId="13" xfId="1" applyFont="1" applyBorder="1" applyAlignment="1">
      <alignment horizontal="center" vertical="center" textRotation="255" shrinkToFit="1"/>
    </xf>
    <xf numFmtId="0" fontId="9" fillId="0" borderId="16" xfId="1" applyFont="1" applyBorder="1" applyAlignment="1">
      <alignment horizontal="center" vertical="center" textRotation="255" shrinkToFit="1"/>
    </xf>
    <xf numFmtId="0" fontId="9" fillId="0" borderId="14" xfId="1" applyFont="1" applyBorder="1" applyAlignment="1">
      <alignment horizontal="center" vertical="center" textRotation="255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11" xfId="1" applyFont="1" applyBorder="1" applyAlignment="1">
      <alignment horizontal="center" vertical="center" shrinkToFit="1"/>
    </xf>
    <xf numFmtId="0" fontId="21" fillId="0" borderId="12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21" fillId="0" borderId="13" xfId="1" applyFont="1" applyBorder="1" applyAlignment="1">
      <alignment horizontal="center" vertical="center" shrinkToFit="1"/>
    </xf>
    <xf numFmtId="0" fontId="21" fillId="0" borderId="16" xfId="1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shrinkToFit="1"/>
    </xf>
    <xf numFmtId="0" fontId="21" fillId="0" borderId="14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wrapText="1" shrinkToFit="1"/>
    </xf>
    <xf numFmtId="0" fontId="9" fillId="0" borderId="6" xfId="1" applyFont="1" applyBorder="1" applyAlignment="1">
      <alignment horizontal="center" vertical="center" textRotation="255" shrinkToFit="1"/>
    </xf>
    <xf numFmtId="0" fontId="9" fillId="0" borderId="12" xfId="1" applyFont="1" applyBorder="1" applyAlignment="1">
      <alignment horizontal="center" vertical="center" textRotation="255" shrinkToFit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 textRotation="255"/>
    </xf>
    <xf numFmtId="176" fontId="8" fillId="0" borderId="5" xfId="1" applyNumberFormat="1" applyFont="1" applyBorder="1" applyAlignment="1">
      <alignment horizontal="center" vertical="center" textRotation="255"/>
    </xf>
    <xf numFmtId="176" fontId="8" fillId="0" borderId="2" xfId="1" applyNumberFormat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8" fillId="0" borderId="5" xfId="1" applyFont="1" applyBorder="1" applyAlignment="1">
      <alignment horizontal="center" vertical="center" textRotation="255"/>
    </xf>
    <xf numFmtId="0" fontId="8" fillId="0" borderId="2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textRotation="255"/>
    </xf>
    <xf numFmtId="0" fontId="9" fillId="2" borderId="2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center" vertical="center" shrinkToFit="1"/>
    </xf>
    <xf numFmtId="178" fontId="8" fillId="2" borderId="5" xfId="1" applyNumberFormat="1" applyFont="1" applyFill="1" applyBorder="1" applyAlignment="1">
      <alignment horizontal="center" vertical="center" shrinkToFit="1"/>
    </xf>
    <xf numFmtId="178" fontId="8" fillId="2" borderId="2" xfId="1" applyNumberFormat="1" applyFont="1" applyFill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16" xfId="0" applyFont="1" applyBorder="1" applyAlignment="1">
      <alignment horizontal="center" vertical="center" textRotation="255" shrinkToFit="1"/>
    </xf>
    <xf numFmtId="0" fontId="9" fillId="0" borderId="14" xfId="0" applyFont="1" applyBorder="1" applyAlignment="1">
      <alignment horizontal="center" vertical="center" textRotation="255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textRotation="255" shrinkToFit="1"/>
    </xf>
    <xf numFmtId="0" fontId="8" fillId="0" borderId="5" xfId="1" applyFont="1" applyBorder="1" applyAlignment="1">
      <alignment horizontal="center" vertical="center" textRotation="255" shrinkToFit="1"/>
    </xf>
    <xf numFmtId="0" fontId="8" fillId="0" borderId="2" xfId="1" applyFont="1" applyBorder="1" applyAlignment="1">
      <alignment horizontal="center" vertical="center" textRotation="255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textRotation="255" shrinkToFit="1"/>
    </xf>
    <xf numFmtId="0" fontId="8" fillId="0" borderId="12" xfId="1" applyFont="1" applyBorder="1" applyAlignment="1">
      <alignment horizontal="center" vertical="center" textRotation="255" shrinkToFit="1"/>
    </xf>
    <xf numFmtId="0" fontId="8" fillId="0" borderId="0" xfId="1" applyFont="1" applyAlignment="1">
      <alignment horizontal="center" vertical="center" textRotation="255" shrinkToFit="1"/>
    </xf>
    <xf numFmtId="0" fontId="8" fillId="0" borderId="13" xfId="1" applyFont="1" applyBorder="1" applyAlignment="1">
      <alignment horizontal="center" vertical="center" textRotation="255" shrinkToFit="1"/>
    </xf>
    <xf numFmtId="0" fontId="8" fillId="0" borderId="3" xfId="1" applyFont="1" applyBorder="1" applyAlignment="1">
      <alignment horizontal="center" vertical="center" textRotation="255" shrinkToFit="1"/>
    </xf>
    <xf numFmtId="0" fontId="8" fillId="0" borderId="14" xfId="1" applyFont="1" applyBorder="1" applyAlignment="1">
      <alignment horizontal="center" vertical="center" textRotation="255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textRotation="255" wrapText="1" shrinkToFit="1"/>
    </xf>
    <xf numFmtId="0" fontId="18" fillId="0" borderId="5" xfId="1" applyFont="1" applyBorder="1" applyAlignment="1">
      <alignment horizontal="center" vertical="center" textRotation="255" wrapText="1" shrinkToFit="1"/>
    </xf>
    <xf numFmtId="0" fontId="18" fillId="0" borderId="2" xfId="1" applyFont="1" applyBorder="1" applyAlignment="1">
      <alignment horizontal="center" vertical="center" textRotation="255" wrapText="1" shrinkToFit="1"/>
    </xf>
    <xf numFmtId="0" fontId="8" fillId="0" borderId="1" xfId="1" applyFont="1" applyBorder="1" applyAlignment="1">
      <alignment horizontal="center" vertical="center" textRotation="255" shrinkToFit="1"/>
    </xf>
    <xf numFmtId="178" fontId="6" fillId="0" borderId="4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8" fillId="2" borderId="4" xfId="0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/>
    <xf numFmtId="0" fontId="9" fillId="2" borderId="18" xfId="1" applyFont="1" applyFill="1" applyBorder="1" applyAlignment="1">
      <alignment horizontal="center"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178" fontId="6" fillId="2" borderId="5" xfId="0" applyNumberFormat="1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0" borderId="4" xfId="1" applyNumberFormat="1" applyFont="1" applyBorder="1" applyAlignment="1">
      <alignment horizontal="center" vertical="center" shrinkToFit="1"/>
    </xf>
    <xf numFmtId="178" fontId="6" fillId="0" borderId="5" xfId="1" applyNumberFormat="1" applyFont="1" applyBorder="1" applyAlignment="1">
      <alignment horizontal="center" vertical="center" shrinkToFit="1"/>
    </xf>
    <xf numFmtId="178" fontId="6" fillId="0" borderId="2" xfId="1" applyNumberFormat="1" applyFont="1" applyBorder="1" applyAlignment="1">
      <alignment horizontal="center" vertical="center" shrinkToFit="1"/>
    </xf>
    <xf numFmtId="178" fontId="6" fillId="2" borderId="4" xfId="1" applyNumberFormat="1" applyFont="1" applyFill="1" applyBorder="1" applyAlignment="1">
      <alignment horizontal="center" vertical="center" shrinkToFit="1"/>
    </xf>
    <xf numFmtId="178" fontId="6" fillId="2" borderId="5" xfId="1" applyNumberFormat="1" applyFont="1" applyFill="1" applyBorder="1" applyAlignment="1">
      <alignment horizontal="center" vertical="center" shrinkToFit="1"/>
    </xf>
    <xf numFmtId="178" fontId="6" fillId="2" borderId="2" xfId="1" applyNumberFormat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shrinkToFit="1"/>
    </xf>
  </cellXfs>
  <cellStyles count="7">
    <cellStyle name="一般" xfId="0" builtinId="0"/>
    <cellStyle name="一般 14" xfId="3"/>
    <cellStyle name="一般 2" xfId="4"/>
    <cellStyle name="一般 3" xfId="2"/>
    <cellStyle name="一般 3 2" xfId="1"/>
    <cellStyle name="一般 3 2 2" xfId="5"/>
    <cellStyle name="一般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28</xdr:row>
      <xdr:rowOff>108975</xdr:rowOff>
    </xdr:from>
    <xdr:ext cx="940288" cy="392736"/>
    <xdr:sp macro="" textlink="">
      <xdr:nvSpPr>
        <xdr:cNvPr id="4" name="矩形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52400" y="882435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  <xdr:oneCellAnchor>
    <xdr:from>
      <xdr:col>11</xdr:col>
      <xdr:colOff>1207623</xdr:colOff>
      <xdr:row>28</xdr:row>
      <xdr:rowOff>78495</xdr:rowOff>
    </xdr:from>
    <xdr:ext cx="940288" cy="392736"/>
    <xdr:sp macro="" textlink="">
      <xdr:nvSpPr>
        <xdr:cNvPr id="5" name="矩形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312898" y="879387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校長：</a:t>
          </a:r>
        </a:p>
      </xdr:txBody>
    </xdr:sp>
    <xdr:clientData/>
  </xdr:oneCellAnchor>
  <xdr:oneCellAnchor>
    <xdr:from>
      <xdr:col>6</xdr:col>
      <xdr:colOff>238369</xdr:colOff>
      <xdr:row>28</xdr:row>
      <xdr:rowOff>129930</xdr:rowOff>
    </xdr:from>
    <xdr:ext cx="940288" cy="392736"/>
    <xdr:sp macro="" textlink="">
      <xdr:nvSpPr>
        <xdr:cNvPr id="6" name="矩形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2962519" y="884530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園主任：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8"/>
  <sheetViews>
    <sheetView workbookViewId="0">
      <pane ySplit="2" topLeftCell="A3" activePane="bottomLeft" state="frozen"/>
      <selection pane="bottomLeft" activeCell="U25" sqref="U25"/>
    </sheetView>
  </sheetViews>
  <sheetFormatPr defaultRowHeight="17"/>
  <cols>
    <col min="1" max="1" width="4.81640625" customWidth="1"/>
    <col min="2" max="2" width="3.6328125" customWidth="1"/>
    <col min="3" max="3" width="16.36328125" style="65" customWidth="1"/>
    <col min="4" max="11" width="3.6328125" customWidth="1"/>
    <col min="12" max="12" width="16.36328125" style="65" customWidth="1"/>
    <col min="13" max="20" width="3.6328125" customWidth="1"/>
    <col min="21" max="21" width="14.36328125" customWidth="1"/>
  </cols>
  <sheetData>
    <row r="1" spans="1:20" ht="36" customHeight="1">
      <c r="A1" s="193" t="s">
        <v>118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ht="136" customHeight="1">
      <c r="A2" s="67" t="s">
        <v>8</v>
      </c>
      <c r="B2" s="67" t="s">
        <v>9</v>
      </c>
      <c r="C2" s="68" t="s">
        <v>75</v>
      </c>
      <c r="D2" s="67" t="s">
        <v>0</v>
      </c>
      <c r="E2" s="67" t="s">
        <v>11</v>
      </c>
      <c r="F2" s="67" t="s">
        <v>1</v>
      </c>
      <c r="G2" s="67" t="s">
        <v>13</v>
      </c>
      <c r="H2" s="67" t="s">
        <v>2</v>
      </c>
      <c r="I2" s="67" t="s">
        <v>15</v>
      </c>
      <c r="J2" s="67" t="s">
        <v>3</v>
      </c>
      <c r="K2" s="67" t="s">
        <v>17</v>
      </c>
      <c r="L2" s="68" t="s">
        <v>76</v>
      </c>
      <c r="M2" s="67" t="s">
        <v>10</v>
      </c>
      <c r="N2" s="67" t="s">
        <v>4</v>
      </c>
      <c r="O2" s="67" t="s">
        <v>12</v>
      </c>
      <c r="P2" s="67" t="s">
        <v>5</v>
      </c>
      <c r="Q2" s="67" t="s">
        <v>14</v>
      </c>
      <c r="R2" s="67" t="s">
        <v>6</v>
      </c>
      <c r="S2" s="67" t="s">
        <v>16</v>
      </c>
      <c r="T2" s="67" t="s">
        <v>7</v>
      </c>
    </row>
    <row r="3" spans="1:20" ht="21.75" customHeight="1">
      <c r="A3" s="3" t="s">
        <v>119</v>
      </c>
      <c r="B3" s="61" t="s">
        <v>88</v>
      </c>
      <c r="C3" s="63" t="s">
        <v>169</v>
      </c>
      <c r="D3" s="2">
        <f>附幼1!J8</f>
        <v>1.5</v>
      </c>
      <c r="E3" s="2">
        <f>附幼1!K8</f>
        <v>0.5</v>
      </c>
      <c r="F3" s="2">
        <f>附幼1!L8</f>
        <v>0</v>
      </c>
      <c r="G3" s="2">
        <f>附幼1!M8</f>
        <v>0</v>
      </c>
      <c r="H3" s="2">
        <f>附幼1!N8</f>
        <v>0</v>
      </c>
      <c r="I3" s="2">
        <f>附幼1!O8</f>
        <v>0.5</v>
      </c>
      <c r="J3" s="2">
        <f>附幼1!P8</f>
        <v>0</v>
      </c>
      <c r="K3" s="2">
        <f>附幼1!Q8</f>
        <v>165</v>
      </c>
      <c r="L3" s="111" t="s">
        <v>108</v>
      </c>
      <c r="M3" s="1">
        <f>附幼1!J14</f>
        <v>1</v>
      </c>
      <c r="N3" s="1">
        <f>附幼1!K14</f>
        <v>0.5</v>
      </c>
      <c r="O3" s="1">
        <f>附幼1!L14</f>
        <v>0</v>
      </c>
      <c r="P3" s="1">
        <f>附幼1!M14</f>
        <v>0.4</v>
      </c>
      <c r="Q3" s="1">
        <f>附幼1!N14</f>
        <v>0.5</v>
      </c>
      <c r="R3" s="1">
        <f>附幼1!O14</f>
        <v>0.5</v>
      </c>
      <c r="S3" s="1">
        <f>附幼1!P14</f>
        <v>0</v>
      </c>
      <c r="T3" s="1">
        <f>附幼1!Q14</f>
        <v>170</v>
      </c>
    </row>
    <row r="4" spans="1:20" ht="21.75" customHeight="1">
      <c r="A4" s="3" t="s">
        <v>120</v>
      </c>
      <c r="B4" s="61" t="s">
        <v>74</v>
      </c>
      <c r="C4" s="64" t="s">
        <v>147</v>
      </c>
      <c r="D4" s="2">
        <f>附幼1!J20</f>
        <v>1</v>
      </c>
      <c r="E4" s="2">
        <f>附幼1!K20</f>
        <v>0.5</v>
      </c>
      <c r="F4" s="2">
        <f>附幼1!L20</f>
        <v>0</v>
      </c>
      <c r="G4" s="2">
        <f>附幼1!M20</f>
        <v>0.1</v>
      </c>
      <c r="H4" s="2">
        <f>附幼1!N20</f>
        <v>0</v>
      </c>
      <c r="I4" s="2">
        <f>附幼1!O20</f>
        <v>0.5</v>
      </c>
      <c r="J4" s="2">
        <f>附幼1!P20</f>
        <v>0</v>
      </c>
      <c r="K4" s="2">
        <f>附幼1!Q20</f>
        <v>132.5</v>
      </c>
      <c r="L4" s="66" t="s">
        <v>148</v>
      </c>
      <c r="M4" s="1">
        <f>附幼1!J26</f>
        <v>0.5</v>
      </c>
      <c r="N4" s="1">
        <f>附幼1!K26</f>
        <v>0.5</v>
      </c>
      <c r="O4" s="1">
        <f>附幼1!L26</f>
        <v>0</v>
      </c>
      <c r="P4" s="1">
        <f>附幼1!M26</f>
        <v>0</v>
      </c>
      <c r="Q4" s="1">
        <f>附幼1!N26</f>
        <v>0</v>
      </c>
      <c r="R4" s="1">
        <f>附幼1!O26</f>
        <v>0.5</v>
      </c>
      <c r="S4" s="1">
        <f>附幼1!P26</f>
        <v>0</v>
      </c>
      <c r="T4" s="1">
        <f>附幼1!Q26</f>
        <v>95</v>
      </c>
    </row>
    <row r="5" spans="1:20" ht="21.75" customHeight="1">
      <c r="A5" s="3" t="s">
        <v>121</v>
      </c>
      <c r="B5" s="61" t="s">
        <v>73</v>
      </c>
      <c r="C5" s="63" t="s">
        <v>102</v>
      </c>
      <c r="D5" s="2">
        <f>附幼1!J32</f>
        <v>1</v>
      </c>
      <c r="E5" s="2">
        <f>附幼1!K32</f>
        <v>0</v>
      </c>
      <c r="F5" s="2">
        <f>附幼1!L32</f>
        <v>0</v>
      </c>
      <c r="G5" s="2">
        <f>附幼1!M32</f>
        <v>0</v>
      </c>
      <c r="H5" s="2">
        <f>附幼1!N32</f>
        <v>0</v>
      </c>
      <c r="I5" s="2">
        <f>附幼1!O32</f>
        <v>1</v>
      </c>
      <c r="J5" s="2">
        <f>附幼1!P32</f>
        <v>10</v>
      </c>
      <c r="K5" s="2">
        <f>附幼1!Q32</f>
        <v>155</v>
      </c>
      <c r="L5" s="66" t="s">
        <v>170</v>
      </c>
      <c r="M5" s="1">
        <f>附幼1!J38</f>
        <v>1</v>
      </c>
      <c r="N5" s="1">
        <f>附幼1!K38</f>
        <v>1</v>
      </c>
      <c r="O5" s="1">
        <f>附幼1!L38</f>
        <v>0</v>
      </c>
      <c r="P5" s="1">
        <f>附幼1!M38</f>
        <v>0</v>
      </c>
      <c r="Q5" s="1">
        <f>附幼1!N38</f>
        <v>0</v>
      </c>
      <c r="R5" s="1">
        <f>附幼1!O38</f>
        <v>1</v>
      </c>
      <c r="S5" s="1">
        <f>附幼1!P38</f>
        <v>0</v>
      </c>
      <c r="T5" s="1">
        <f>附幼1!Q38</f>
        <v>190</v>
      </c>
    </row>
    <row r="6" spans="1:20" ht="21.75" customHeight="1">
      <c r="A6" s="3" t="s">
        <v>122</v>
      </c>
      <c r="B6" s="61" t="s">
        <v>87</v>
      </c>
      <c r="C6" s="66" t="s">
        <v>254</v>
      </c>
      <c r="D6" s="1">
        <f>附幼1!J44</f>
        <v>1.5</v>
      </c>
      <c r="E6" s="1">
        <f>附幼1!K44</f>
        <v>0.5</v>
      </c>
      <c r="F6" s="1">
        <f>附幼1!L44</f>
        <v>0</v>
      </c>
      <c r="G6" s="1">
        <f>附幼1!M44</f>
        <v>0.1</v>
      </c>
      <c r="H6" s="1">
        <f>附幼1!N44</f>
        <v>0</v>
      </c>
      <c r="I6" s="1">
        <f>附幼1!O44</f>
        <v>0.5</v>
      </c>
      <c r="J6" s="1">
        <f>附幼1!P44</f>
        <v>0</v>
      </c>
      <c r="K6" s="1">
        <f>附幼1!Q44</f>
        <v>167.5</v>
      </c>
      <c r="L6" s="66" t="s">
        <v>89</v>
      </c>
      <c r="M6" s="1">
        <f>附幼1!J50</f>
        <v>0</v>
      </c>
      <c r="N6" s="1">
        <f>附幼1!K50</f>
        <v>0</v>
      </c>
      <c r="O6" s="1">
        <f>附幼1!L50</f>
        <v>0</v>
      </c>
      <c r="P6" s="1">
        <f>附幼1!M50</f>
        <v>0</v>
      </c>
      <c r="Q6" s="1">
        <f>附幼1!N50</f>
        <v>1.1000000000000001</v>
      </c>
      <c r="R6" s="1">
        <f>附幼1!O50</f>
        <v>0</v>
      </c>
      <c r="S6" s="1">
        <f>附幼1!P50</f>
        <v>0</v>
      </c>
      <c r="T6" s="1">
        <f>附幼1!Q50</f>
        <v>66</v>
      </c>
    </row>
    <row r="7" spans="1:20" ht="21.75" customHeight="1">
      <c r="A7" s="3" t="s">
        <v>123</v>
      </c>
      <c r="B7" s="61" t="s">
        <v>18</v>
      </c>
      <c r="C7" s="63" t="s">
        <v>253</v>
      </c>
      <c r="D7" s="2">
        <f>附幼1!J56</f>
        <v>1.5</v>
      </c>
      <c r="E7" s="2">
        <f>附幼1!K56</f>
        <v>0.5</v>
      </c>
      <c r="F7" s="2">
        <f>附幼1!L56</f>
        <v>0</v>
      </c>
      <c r="G7" s="2">
        <f>附幼1!M56</f>
        <v>0.1</v>
      </c>
      <c r="H7" s="2">
        <f>附幼1!N56</f>
        <v>0</v>
      </c>
      <c r="I7" s="2">
        <f>附幼1!O56</f>
        <v>0.5</v>
      </c>
      <c r="J7" s="2">
        <f>附幼1!P56</f>
        <v>0</v>
      </c>
      <c r="K7" s="2">
        <f>附幼1!Q56</f>
        <v>167.5</v>
      </c>
      <c r="L7" s="63" t="s">
        <v>149</v>
      </c>
      <c r="M7" s="1">
        <f>附幼1!J62</f>
        <v>1.2</v>
      </c>
      <c r="N7" s="1">
        <f>附幼1!K62</f>
        <v>0</v>
      </c>
      <c r="O7" s="1">
        <f>附幼1!L62</f>
        <v>0</v>
      </c>
      <c r="P7" s="1">
        <f>附幼1!M62</f>
        <v>0</v>
      </c>
      <c r="Q7" s="1">
        <f>附幼1!N62</f>
        <v>0.5</v>
      </c>
      <c r="R7" s="1">
        <f>附幼1!O62</f>
        <v>0</v>
      </c>
      <c r="S7" s="1">
        <f>附幼1!P62</f>
        <v>10</v>
      </c>
      <c r="T7" s="1">
        <f>附幼1!Q62</f>
        <v>154</v>
      </c>
    </row>
    <row r="8" spans="1:20" ht="21.75" customHeight="1">
      <c r="A8" s="69" t="s">
        <v>124</v>
      </c>
      <c r="B8" s="70" t="s">
        <v>88</v>
      </c>
      <c r="C8" s="71" t="s">
        <v>150</v>
      </c>
      <c r="D8" s="2">
        <f>附幼2!J8</f>
        <v>2</v>
      </c>
      <c r="E8" s="2">
        <f>附幼2!K8</f>
        <v>0</v>
      </c>
      <c r="F8" s="2">
        <f>附幼2!L8</f>
        <v>0</v>
      </c>
      <c r="G8" s="2">
        <f>附幼2!M8</f>
        <v>0</v>
      </c>
      <c r="H8" s="2">
        <f>附幼2!N8</f>
        <v>0</v>
      </c>
      <c r="I8" s="2">
        <f>附幼2!O8</f>
        <v>0.5</v>
      </c>
      <c r="J8" s="2">
        <f>附幼2!P8</f>
        <v>5</v>
      </c>
      <c r="K8" s="2">
        <f>附幼2!Q8</f>
        <v>182.5</v>
      </c>
      <c r="L8" s="71" t="s">
        <v>162</v>
      </c>
      <c r="M8" s="1">
        <f>附幼2!J14</f>
        <v>0.8</v>
      </c>
      <c r="N8" s="1">
        <f>附幼2!K14</f>
        <v>0.8</v>
      </c>
      <c r="O8" s="1">
        <f>附幼2!L14</f>
        <v>0</v>
      </c>
      <c r="P8" s="1">
        <f>附幼2!M14</f>
        <v>0.3</v>
      </c>
      <c r="Q8" s="1">
        <f>附幼2!N14</f>
        <v>0.5</v>
      </c>
      <c r="R8" s="1">
        <f>附幼2!O14</f>
        <v>0.2</v>
      </c>
      <c r="S8" s="1">
        <f>附幼2!P14</f>
        <v>0</v>
      </c>
      <c r="T8" s="1">
        <f>附幼2!Q14</f>
        <v>162.5</v>
      </c>
    </row>
    <row r="9" spans="1:20" s="62" customFormat="1" ht="21.75" customHeight="1">
      <c r="A9" s="3" t="s">
        <v>125</v>
      </c>
      <c r="B9" s="72" t="s">
        <v>99</v>
      </c>
      <c r="C9" s="108" t="s">
        <v>151</v>
      </c>
      <c r="D9" s="2">
        <f>附幼2!J20</f>
        <v>1.5</v>
      </c>
      <c r="E9" s="2">
        <f>附幼2!K20</f>
        <v>0.5</v>
      </c>
      <c r="F9" s="2">
        <f>附幼2!L20</f>
        <v>0</v>
      </c>
      <c r="G9" s="2">
        <f>附幼2!M20</f>
        <v>0.3</v>
      </c>
      <c r="H9" s="2">
        <f>附幼2!N20</f>
        <v>0</v>
      </c>
      <c r="I9" s="2">
        <f>附幼2!O20</f>
        <v>0.5</v>
      </c>
      <c r="J9" s="2">
        <f>附幼2!P20</f>
        <v>0</v>
      </c>
      <c r="K9" s="2">
        <f>附幼2!Q20</f>
        <v>172.5</v>
      </c>
      <c r="L9" s="108" t="s">
        <v>152</v>
      </c>
      <c r="M9" s="1">
        <f>附幼2!J26</f>
        <v>0.5</v>
      </c>
      <c r="N9" s="1">
        <f>附幼2!K26</f>
        <v>0.2</v>
      </c>
      <c r="O9" s="1">
        <f>附幼2!L26</f>
        <v>0</v>
      </c>
      <c r="P9" s="1">
        <f>附幼2!M26</f>
        <v>0.2</v>
      </c>
      <c r="Q9" s="1">
        <f>附幼2!N26</f>
        <v>0</v>
      </c>
      <c r="R9" s="1">
        <f>附幼2!O26</f>
        <v>0.2</v>
      </c>
      <c r="S9" s="1">
        <f>附幼2!P26</f>
        <v>0</v>
      </c>
      <c r="T9" s="1">
        <f>附幼2!Q26</f>
        <v>64</v>
      </c>
    </row>
    <row r="10" spans="1:20" ht="21.75" customHeight="1">
      <c r="A10" s="3" t="s">
        <v>126</v>
      </c>
      <c r="B10" s="61" t="s">
        <v>73</v>
      </c>
      <c r="C10" s="63" t="s">
        <v>153</v>
      </c>
      <c r="D10" s="2">
        <f>附幼2!J32</f>
        <v>0</v>
      </c>
      <c r="E10" s="2">
        <f>附幼2!K32</f>
        <v>0.8</v>
      </c>
      <c r="F10" s="2">
        <f>附幼2!L32</f>
        <v>0</v>
      </c>
      <c r="G10" s="2">
        <f>附幼2!M32</f>
        <v>0.2</v>
      </c>
      <c r="H10" s="2">
        <f>附幼2!N32</f>
        <v>0</v>
      </c>
      <c r="I10" s="2">
        <f>附幼2!O32</f>
        <v>0</v>
      </c>
      <c r="J10" s="2">
        <f>附幼2!P32</f>
        <v>0</v>
      </c>
      <c r="K10" s="2">
        <f>附幼2!Q32</f>
        <v>65</v>
      </c>
      <c r="L10" s="111" t="s">
        <v>171</v>
      </c>
      <c r="M10" s="1">
        <f>附幼2!J38</f>
        <v>1.2</v>
      </c>
      <c r="N10" s="1">
        <f>附幼2!K38</f>
        <v>0</v>
      </c>
      <c r="O10" s="1">
        <f>附幼2!L38</f>
        <v>0</v>
      </c>
      <c r="P10" s="1">
        <f>附幼2!M38</f>
        <v>0</v>
      </c>
      <c r="Q10" s="1">
        <f>附幼2!N38</f>
        <v>0</v>
      </c>
      <c r="R10" s="1">
        <f>附幼2!O38</f>
        <v>1</v>
      </c>
      <c r="S10" s="1">
        <f>附幼2!P38</f>
        <v>0</v>
      </c>
      <c r="T10" s="1">
        <f>附幼2!Q38</f>
        <v>129</v>
      </c>
    </row>
    <row r="11" spans="1:20" ht="21.75" customHeight="1">
      <c r="A11" s="3" t="s">
        <v>127</v>
      </c>
      <c r="B11" s="61" t="s">
        <v>87</v>
      </c>
      <c r="C11" s="63" t="s">
        <v>154</v>
      </c>
      <c r="D11" s="2">
        <f>附幼2!J44</f>
        <v>1.5</v>
      </c>
      <c r="E11" s="2">
        <f>附幼2!K44</f>
        <v>0.8</v>
      </c>
      <c r="F11" s="2">
        <f>附幼2!L44</f>
        <v>0</v>
      </c>
      <c r="G11" s="2">
        <f>附幼2!M44</f>
        <v>0</v>
      </c>
      <c r="H11" s="2">
        <f>附幼2!N44</f>
        <v>0</v>
      </c>
      <c r="I11" s="2">
        <f>附幼2!O44</f>
        <v>0.5</v>
      </c>
      <c r="J11" s="2">
        <f>附幼2!P44</f>
        <v>0</v>
      </c>
      <c r="K11" s="2">
        <f>附幼2!Q44</f>
        <v>187.5</v>
      </c>
      <c r="L11" s="66" t="s">
        <v>89</v>
      </c>
      <c r="M11" s="1">
        <f>附幼2!J50</f>
        <v>0</v>
      </c>
      <c r="N11" s="1">
        <f>附幼2!K50</f>
        <v>0</v>
      </c>
      <c r="O11" s="1">
        <f>附幼2!L50</f>
        <v>0</v>
      </c>
      <c r="P11" s="1">
        <f>附幼2!M50</f>
        <v>0</v>
      </c>
      <c r="Q11" s="1">
        <f>附幼2!N50</f>
        <v>1.1000000000000001</v>
      </c>
      <c r="R11" s="1">
        <f>附幼2!O50</f>
        <v>0</v>
      </c>
      <c r="S11" s="1">
        <f>附幼2!P50</f>
        <v>0</v>
      </c>
      <c r="T11" s="1">
        <f>附幼2!Q50</f>
        <v>66</v>
      </c>
    </row>
    <row r="12" spans="1:20" ht="21.75" customHeight="1">
      <c r="A12" s="3" t="s">
        <v>128</v>
      </c>
      <c r="B12" s="61" t="s">
        <v>18</v>
      </c>
      <c r="C12" s="64" t="s">
        <v>251</v>
      </c>
      <c r="D12" s="2">
        <f>附幼2!J56</f>
        <v>1.5</v>
      </c>
      <c r="E12" s="2">
        <f>附幼2!K56</f>
        <v>0</v>
      </c>
      <c r="F12" s="2">
        <f>附幼2!L56</f>
        <v>0</v>
      </c>
      <c r="G12" s="2">
        <f>附幼2!M56</f>
        <v>0.2</v>
      </c>
      <c r="H12" s="2">
        <f>附幼2!N56</f>
        <v>0</v>
      </c>
      <c r="I12" s="2">
        <f>附幼2!O56</f>
        <v>0</v>
      </c>
      <c r="J12" s="2">
        <f>附幼2!P56</f>
        <v>0</v>
      </c>
      <c r="K12" s="2">
        <f>附幼2!Q56</f>
        <v>110</v>
      </c>
      <c r="L12" s="112" t="s">
        <v>172</v>
      </c>
      <c r="M12" s="1">
        <f>附幼2!J62</f>
        <v>1.5</v>
      </c>
      <c r="N12" s="1">
        <f>附幼2!K62</f>
        <v>0</v>
      </c>
      <c r="O12" s="1">
        <f>附幼2!L62</f>
        <v>0</v>
      </c>
      <c r="P12" s="1">
        <f>附幼2!M62</f>
        <v>0</v>
      </c>
      <c r="Q12" s="1">
        <f>附幼2!N62</f>
        <v>0.5</v>
      </c>
      <c r="R12" s="1">
        <f>附幼2!O62</f>
        <v>0</v>
      </c>
      <c r="S12" s="1">
        <f>附幼2!P62</f>
        <v>0</v>
      </c>
      <c r="T12" s="1">
        <f>附幼2!Q62</f>
        <v>135</v>
      </c>
    </row>
    <row r="13" spans="1:20" ht="21.75" customHeight="1">
      <c r="A13" s="3" t="s">
        <v>129</v>
      </c>
      <c r="B13" s="61" t="s">
        <v>88</v>
      </c>
      <c r="C13" s="63" t="s">
        <v>173</v>
      </c>
      <c r="D13" s="2">
        <f>附幼3!J8</f>
        <v>1.5</v>
      </c>
      <c r="E13" s="2">
        <f>附幼3!K8</f>
        <v>0.8</v>
      </c>
      <c r="F13" s="2">
        <f>附幼3!L8</f>
        <v>0</v>
      </c>
      <c r="G13" s="2">
        <f>附幼3!M8</f>
        <v>0</v>
      </c>
      <c r="H13" s="2">
        <f>附幼3!N8</f>
        <v>0</v>
      </c>
      <c r="I13" s="2">
        <f>附幼3!O8</f>
        <v>0.5</v>
      </c>
      <c r="J13" s="2">
        <f>附幼3!P8</f>
        <v>5</v>
      </c>
      <c r="K13" s="2">
        <f>附幼3!Q8</f>
        <v>207.5</v>
      </c>
      <c r="L13" s="66" t="s">
        <v>174</v>
      </c>
      <c r="M13" s="1">
        <f>附幼3!J14</f>
        <v>1</v>
      </c>
      <c r="N13" s="1">
        <f>附幼3!K14</f>
        <v>0</v>
      </c>
      <c r="O13" s="1">
        <f>附幼3!L14</f>
        <v>0</v>
      </c>
      <c r="P13" s="1">
        <f>附幼3!M14</f>
        <v>0</v>
      </c>
      <c r="Q13" s="1">
        <f>附幼3!N14</f>
        <v>0.5</v>
      </c>
      <c r="R13" s="1">
        <f>附幼3!O14</f>
        <v>0</v>
      </c>
      <c r="S13" s="1">
        <f>附幼3!P14</f>
        <v>0</v>
      </c>
      <c r="T13" s="1">
        <f>附幼3!Q14</f>
        <v>100</v>
      </c>
    </row>
    <row r="14" spans="1:20" ht="21.75" customHeight="1">
      <c r="A14" s="3" t="s">
        <v>130</v>
      </c>
      <c r="B14" s="73" t="s">
        <v>74</v>
      </c>
      <c r="C14" s="63" t="s">
        <v>155</v>
      </c>
      <c r="D14" s="2">
        <f>附幼3!J20</f>
        <v>1</v>
      </c>
      <c r="E14" s="2">
        <f>附幼3!K20</f>
        <v>0.8</v>
      </c>
      <c r="F14" s="2">
        <f>附幼3!L20</f>
        <v>0</v>
      </c>
      <c r="G14" s="2">
        <f>附幼3!M20</f>
        <v>0.2</v>
      </c>
      <c r="H14" s="2">
        <f>附幼3!N20</f>
        <v>0</v>
      </c>
      <c r="I14" s="2">
        <f>附幼3!O20</f>
        <v>0.5</v>
      </c>
      <c r="J14" s="2">
        <f>附幼3!P20</f>
        <v>0</v>
      </c>
      <c r="K14" s="2">
        <f>附幼3!Q20</f>
        <v>157.5</v>
      </c>
      <c r="L14" s="111" t="s">
        <v>157</v>
      </c>
      <c r="M14" s="1">
        <f>附幼3!J26</f>
        <v>1.5</v>
      </c>
      <c r="N14" s="1">
        <f>附幼3!K26</f>
        <v>0</v>
      </c>
      <c r="O14" s="1">
        <f>附幼3!L26</f>
        <v>0.7</v>
      </c>
      <c r="P14" s="1">
        <f>附幼3!M26</f>
        <v>0</v>
      </c>
      <c r="Q14" s="1">
        <f>附幼3!N26</f>
        <v>0</v>
      </c>
      <c r="R14" s="1">
        <f>附幼3!O26</f>
        <v>0.2</v>
      </c>
      <c r="S14" s="1">
        <f>附幼3!P26</f>
        <v>5</v>
      </c>
      <c r="T14" s="1">
        <f>附幼3!Q26</f>
        <v>218</v>
      </c>
    </row>
    <row r="15" spans="1:20" ht="21.75" customHeight="1">
      <c r="A15" s="3" t="s">
        <v>131</v>
      </c>
      <c r="B15" s="73" t="s">
        <v>73</v>
      </c>
      <c r="C15" s="111" t="s">
        <v>156</v>
      </c>
      <c r="D15" s="2">
        <f>附幼3!J32</f>
        <v>1</v>
      </c>
      <c r="E15" s="2">
        <f>附幼3!K32</f>
        <v>0</v>
      </c>
      <c r="F15" s="2">
        <f>附幼3!L32</f>
        <v>0</v>
      </c>
      <c r="G15" s="2">
        <f>附幼3!M32</f>
        <v>0.3</v>
      </c>
      <c r="H15" s="2">
        <f>附幼3!N32</f>
        <v>0</v>
      </c>
      <c r="I15" s="2">
        <f>附幼3!O32</f>
        <v>0.1</v>
      </c>
      <c r="J15" s="2">
        <f>附幼3!P32</f>
        <v>0</v>
      </c>
      <c r="K15" s="2">
        <f>附幼3!Q32</f>
        <v>82</v>
      </c>
      <c r="L15" s="66" t="s">
        <v>158</v>
      </c>
      <c r="M15" s="1">
        <f>附幼3!J38</f>
        <v>1.2</v>
      </c>
      <c r="N15" s="1">
        <f>附幼3!K38</f>
        <v>0</v>
      </c>
      <c r="O15" s="1">
        <f>附幼3!L38</f>
        <v>0</v>
      </c>
      <c r="P15" s="1">
        <f>附幼3!M38</f>
        <v>0</v>
      </c>
      <c r="Q15" s="1">
        <f>附幼3!N38</f>
        <v>0</v>
      </c>
      <c r="R15" s="1">
        <f>附幼3!O38</f>
        <v>0</v>
      </c>
      <c r="S15" s="1">
        <f>附幼3!P38</f>
        <v>10</v>
      </c>
      <c r="T15" s="1">
        <f>附幼3!Q38</f>
        <v>124</v>
      </c>
    </row>
    <row r="16" spans="1:20" ht="21.75" customHeight="1">
      <c r="A16" s="3" t="s">
        <v>132</v>
      </c>
      <c r="B16" s="61" t="s">
        <v>87</v>
      </c>
      <c r="C16" s="63" t="s">
        <v>175</v>
      </c>
      <c r="D16" s="2">
        <f>附幼3!J44</f>
        <v>1.5</v>
      </c>
      <c r="E16" s="2">
        <f>附幼3!K44</f>
        <v>0.5</v>
      </c>
      <c r="F16" s="2">
        <f>附幼3!L44</f>
        <v>0</v>
      </c>
      <c r="G16" s="2">
        <f>附幼3!M44</f>
        <v>0.3</v>
      </c>
      <c r="H16" s="2">
        <f>附幼3!N44</f>
        <v>0</v>
      </c>
      <c r="I16" s="2">
        <f>附幼3!O44</f>
        <v>0.5</v>
      </c>
      <c r="J16" s="2">
        <f>附幼3!P44</f>
        <v>0</v>
      </c>
      <c r="K16" s="2">
        <f>附幼3!Q44</f>
        <v>172.5</v>
      </c>
      <c r="L16" s="66" t="s">
        <v>89</v>
      </c>
      <c r="M16" s="1">
        <f>附幼3!J50</f>
        <v>0</v>
      </c>
      <c r="N16" s="1">
        <f>附幼3!K50</f>
        <v>0</v>
      </c>
      <c r="O16" s="1">
        <f>附幼3!L50</f>
        <v>0</v>
      </c>
      <c r="P16" s="1">
        <f>附幼3!M50</f>
        <v>0</v>
      </c>
      <c r="Q16" s="1">
        <f>附幼3!N50</f>
        <v>1.1000000000000001</v>
      </c>
      <c r="R16" s="1">
        <f>附幼3!O50</f>
        <v>0</v>
      </c>
      <c r="S16" s="1">
        <f>附幼3!P50</f>
        <v>0</v>
      </c>
      <c r="T16" s="1">
        <f>附幼3!Q50</f>
        <v>66</v>
      </c>
    </row>
    <row r="17" spans="1:30" ht="21.75" customHeight="1">
      <c r="A17" s="3" t="s">
        <v>133</v>
      </c>
      <c r="B17" s="61" t="s">
        <v>18</v>
      </c>
      <c r="C17" s="63" t="s">
        <v>164</v>
      </c>
      <c r="D17" s="2">
        <f>附幼3!J56</f>
        <v>1</v>
      </c>
      <c r="E17" s="2">
        <f>附幼3!K56</f>
        <v>0</v>
      </c>
      <c r="F17" s="2">
        <f>附幼3!L56</f>
        <v>0</v>
      </c>
      <c r="G17" s="2">
        <f>附幼3!M56</f>
        <v>0</v>
      </c>
      <c r="H17" s="2">
        <f>附幼3!N56</f>
        <v>0</v>
      </c>
      <c r="I17" s="2">
        <f>附幼3!O56</f>
        <v>1</v>
      </c>
      <c r="J17" s="2">
        <f>附幼3!P56</f>
        <v>0</v>
      </c>
      <c r="K17" s="2">
        <f>附幼3!Q56</f>
        <v>115</v>
      </c>
      <c r="L17" s="63" t="s">
        <v>165</v>
      </c>
      <c r="M17" s="1">
        <f>附幼3!J62</f>
        <v>0.5</v>
      </c>
      <c r="N17" s="1">
        <f>附幼3!K62</f>
        <v>0</v>
      </c>
      <c r="O17" s="1">
        <f>附幼3!L62</f>
        <v>0</v>
      </c>
      <c r="P17" s="1">
        <f>附幼3!M62</f>
        <v>0</v>
      </c>
      <c r="Q17" s="1">
        <f>附幼3!N62</f>
        <v>0.5</v>
      </c>
      <c r="R17" s="1">
        <f>附幼3!O62</f>
        <v>0</v>
      </c>
      <c r="S17" s="1">
        <f>附幼3!P62</f>
        <v>10</v>
      </c>
      <c r="T17" s="1">
        <f>附幼3!Q62</f>
        <v>105</v>
      </c>
    </row>
    <row r="18" spans="1:30" ht="21.75" customHeight="1">
      <c r="A18" s="3" t="s">
        <v>134</v>
      </c>
      <c r="B18" s="61" t="s">
        <v>88</v>
      </c>
      <c r="C18" s="63" t="s">
        <v>159</v>
      </c>
      <c r="D18" s="2">
        <f>附幼4!J8</f>
        <v>2</v>
      </c>
      <c r="E18" s="2">
        <f>附幼4!K8</f>
        <v>0</v>
      </c>
      <c r="F18" s="2">
        <f>附幼4!L8</f>
        <v>0</v>
      </c>
      <c r="G18" s="2">
        <f>附幼4!M8</f>
        <v>0</v>
      </c>
      <c r="H18" s="2">
        <f>附幼4!N8</f>
        <v>0</v>
      </c>
      <c r="I18" s="2">
        <f>附幼4!O8</f>
        <v>0.5</v>
      </c>
      <c r="J18" s="2">
        <f>附幼4!P8</f>
        <v>10</v>
      </c>
      <c r="K18" s="2">
        <f>附幼4!Q8</f>
        <v>202.5</v>
      </c>
      <c r="L18" s="111" t="s">
        <v>176</v>
      </c>
      <c r="M18" s="1">
        <f>附幼4!J14</f>
        <v>1</v>
      </c>
      <c r="N18" s="1">
        <f>附幼4!K14</f>
        <v>0</v>
      </c>
      <c r="O18" s="1">
        <f>附幼4!L14</f>
        <v>0</v>
      </c>
      <c r="P18" s="1">
        <f>附幼4!M14</f>
        <v>0</v>
      </c>
      <c r="Q18" s="1">
        <f>附幼4!N14</f>
        <v>0.5</v>
      </c>
      <c r="R18" s="1">
        <f>附幼4!O14</f>
        <v>0.5</v>
      </c>
      <c r="S18" s="1">
        <f>附幼4!P14</f>
        <v>0</v>
      </c>
      <c r="T18" s="1">
        <f>附幼4!Q14</f>
        <v>122.5</v>
      </c>
    </row>
    <row r="19" spans="1:30" ht="21.75" customHeight="1">
      <c r="A19" s="3" t="s">
        <v>135</v>
      </c>
      <c r="B19" s="61" t="s">
        <v>74</v>
      </c>
      <c r="C19" s="63" t="s">
        <v>163</v>
      </c>
      <c r="D19" s="2">
        <f>附幼4!J20</f>
        <v>1</v>
      </c>
      <c r="E19" s="2">
        <f>附幼4!K20</f>
        <v>0.8</v>
      </c>
      <c r="F19" s="2">
        <f>附幼4!L20</f>
        <v>0</v>
      </c>
      <c r="G19" s="2">
        <f>附幼4!M20</f>
        <v>0.2</v>
      </c>
      <c r="H19" s="2">
        <f>附幼4!N20</f>
        <v>0</v>
      </c>
      <c r="I19" s="2">
        <f>附幼4!O20</f>
        <v>0.5</v>
      </c>
      <c r="J19" s="2">
        <f>附幼4!P20</f>
        <v>0</v>
      </c>
      <c r="K19" s="2">
        <f>附幼4!Q20</f>
        <v>157.5</v>
      </c>
      <c r="L19" s="111" t="s">
        <v>160</v>
      </c>
      <c r="M19" s="1">
        <f>附幼4!J26</f>
        <v>1</v>
      </c>
      <c r="N19" s="1">
        <f>附幼4!K26</f>
        <v>0.4</v>
      </c>
      <c r="O19" s="1">
        <f>附幼4!L26</f>
        <v>0</v>
      </c>
      <c r="P19" s="1">
        <f>附幼4!M26</f>
        <v>0</v>
      </c>
      <c r="Q19" s="1">
        <f>附幼4!N26</f>
        <v>0</v>
      </c>
      <c r="R19" s="1">
        <f>附幼4!O26</f>
        <v>0.5</v>
      </c>
      <c r="S19" s="1">
        <f>附幼4!P26</f>
        <v>0</v>
      </c>
      <c r="T19" s="1">
        <f>附幼4!Q26</f>
        <v>168</v>
      </c>
    </row>
    <row r="20" spans="1:30" ht="21.75" customHeight="1">
      <c r="A20" s="3" t="s">
        <v>136</v>
      </c>
      <c r="B20" s="61" t="s">
        <v>73</v>
      </c>
      <c r="C20" s="63" t="s">
        <v>98</v>
      </c>
      <c r="D20" s="2">
        <f>附幼4!J32</f>
        <v>0</v>
      </c>
      <c r="E20" s="2">
        <f>附幼4!K32</f>
        <v>0.8</v>
      </c>
      <c r="F20" s="2">
        <f>附幼4!L32</f>
        <v>0</v>
      </c>
      <c r="G20" s="2">
        <f>附幼4!M32</f>
        <v>0.2</v>
      </c>
      <c r="H20" s="2">
        <f>附幼4!N32</f>
        <v>0</v>
      </c>
      <c r="I20" s="2">
        <f>附幼4!O32</f>
        <v>0.3</v>
      </c>
      <c r="J20" s="2">
        <f>附幼4!P32</f>
        <v>0</v>
      </c>
      <c r="K20" s="2">
        <f>附幼4!Q32</f>
        <v>78.5</v>
      </c>
      <c r="L20" s="111" t="s">
        <v>117</v>
      </c>
      <c r="M20" s="1">
        <f>附幼4!J38</f>
        <v>0.5</v>
      </c>
      <c r="N20" s="1">
        <f>附幼4!K38</f>
        <v>0.8</v>
      </c>
      <c r="O20" s="1">
        <f>附幼4!L38</f>
        <v>0.7</v>
      </c>
      <c r="P20" s="1">
        <f>附幼4!M38</f>
        <v>0</v>
      </c>
      <c r="Q20" s="1">
        <f>附幼4!N38</f>
        <v>0</v>
      </c>
      <c r="R20" s="1">
        <f>附幼4!O38</f>
        <v>0.5</v>
      </c>
      <c r="S20" s="1">
        <f>附幼4!P38</f>
        <v>0</v>
      </c>
      <c r="T20" s="1">
        <f>附幼4!Q38</f>
        <v>201.5</v>
      </c>
      <c r="V20" s="44"/>
      <c r="W20" s="43"/>
      <c r="X20" s="43"/>
      <c r="Y20" s="43"/>
      <c r="Z20" s="43"/>
      <c r="AA20" s="43"/>
      <c r="AB20" s="43"/>
      <c r="AC20" s="43"/>
      <c r="AD20" s="43"/>
    </row>
    <row r="21" spans="1:30" ht="21.75" customHeight="1">
      <c r="A21" s="3" t="s">
        <v>137</v>
      </c>
      <c r="B21" s="61" t="s">
        <v>87</v>
      </c>
      <c r="C21" s="64" t="s">
        <v>97</v>
      </c>
      <c r="D21" s="2">
        <f>附幼4!J44</f>
        <v>1.5</v>
      </c>
      <c r="E21" s="2">
        <f>附幼4!K44</f>
        <v>0.5</v>
      </c>
      <c r="F21" s="2">
        <f>附幼4!L44</f>
        <v>0</v>
      </c>
      <c r="G21" s="2">
        <f>附幼4!M44</f>
        <v>0</v>
      </c>
      <c r="H21" s="2">
        <f>附幼4!N44</f>
        <v>0</v>
      </c>
      <c r="I21" s="2">
        <f>附幼4!O44</f>
        <v>0.5</v>
      </c>
      <c r="J21" s="2">
        <f>附幼4!P44</f>
        <v>0</v>
      </c>
      <c r="K21" s="2">
        <f>附幼4!Q44</f>
        <v>165</v>
      </c>
      <c r="L21" s="111" t="s">
        <v>89</v>
      </c>
      <c r="M21" s="1">
        <f>附幼4!J50</f>
        <v>0</v>
      </c>
      <c r="N21" s="1">
        <f>附幼4!K50</f>
        <v>0</v>
      </c>
      <c r="O21" s="1">
        <f>附幼4!L50</f>
        <v>0</v>
      </c>
      <c r="P21" s="1">
        <f>附幼4!M50</f>
        <v>0</v>
      </c>
      <c r="Q21" s="1">
        <f>附幼4!N50</f>
        <v>1.1000000000000001</v>
      </c>
      <c r="R21" s="1">
        <f>附幼4!O50</f>
        <v>0</v>
      </c>
      <c r="S21" s="1">
        <f>附幼4!P50</f>
        <v>0</v>
      </c>
      <c r="T21" s="1">
        <f>附幼4!Q50</f>
        <v>66</v>
      </c>
    </row>
    <row r="22" spans="1:30" ht="21.75" customHeight="1">
      <c r="A22" s="3" t="s">
        <v>138</v>
      </c>
      <c r="B22" s="61" t="s">
        <v>18</v>
      </c>
      <c r="C22" s="64" t="s">
        <v>252</v>
      </c>
      <c r="D22" s="2">
        <f>附幼4!J56</f>
        <v>1.5</v>
      </c>
      <c r="E22" s="2">
        <f>附幼4!K56</f>
        <v>1</v>
      </c>
      <c r="F22" s="2">
        <f>附幼4!L56</f>
        <v>0</v>
      </c>
      <c r="G22" s="2">
        <f>附幼4!M56</f>
        <v>0.1</v>
      </c>
      <c r="H22" s="2">
        <f>附幼4!N56</f>
        <v>0</v>
      </c>
      <c r="I22" s="2">
        <f>附幼4!O56</f>
        <v>0.5</v>
      </c>
      <c r="J22" s="2">
        <f>附幼4!P56</f>
        <v>0</v>
      </c>
      <c r="K22" s="2">
        <f>附幼4!Q56</f>
        <v>205</v>
      </c>
      <c r="L22" s="66" t="s">
        <v>168</v>
      </c>
      <c r="M22" s="1">
        <f>附幼4!J62</f>
        <v>0</v>
      </c>
      <c r="N22" s="1">
        <f>附幼4!K62</f>
        <v>0</v>
      </c>
      <c r="O22" s="1">
        <f>附幼4!L62</f>
        <v>0</v>
      </c>
      <c r="P22" s="1">
        <f>附幼4!M62</f>
        <v>0</v>
      </c>
      <c r="Q22" s="1">
        <f>附幼4!N62</f>
        <v>0.7</v>
      </c>
      <c r="R22" s="1">
        <f>附幼4!O62</f>
        <v>0</v>
      </c>
      <c r="S22" s="1">
        <f>附幼4!P62</f>
        <v>15</v>
      </c>
      <c r="T22" s="1">
        <f>附幼4!Q62</f>
        <v>102</v>
      </c>
    </row>
    <row r="23" spans="1:30" ht="21.75" hidden="1" customHeight="1">
      <c r="A23" s="3" t="s">
        <v>103</v>
      </c>
      <c r="B23" s="61" t="s">
        <v>73</v>
      </c>
      <c r="C23" s="63" t="s">
        <v>85</v>
      </c>
      <c r="D23" s="2">
        <f>附幼4!J13</f>
        <v>0</v>
      </c>
      <c r="E23" s="2">
        <f>附幼4!K13</f>
        <v>0</v>
      </c>
      <c r="F23" s="2">
        <f>附幼4!L13</f>
        <v>0</v>
      </c>
      <c r="G23" s="2">
        <f>附幼4!M13</f>
        <v>0</v>
      </c>
      <c r="H23" s="2">
        <f>附幼4!N13</f>
        <v>0</v>
      </c>
      <c r="I23" s="2">
        <f>附幼4!O13</f>
        <v>0</v>
      </c>
      <c r="J23" s="2">
        <f>附幼4!P13</f>
        <v>0</v>
      </c>
      <c r="K23" s="2">
        <f>附幼4!Q13</f>
        <v>0</v>
      </c>
      <c r="L23" s="66" t="s">
        <v>91</v>
      </c>
      <c r="M23" s="1">
        <f t="array" ref="M23:S23">附幼5!J38:P43</f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f t="shared" ref="T23:T24" si="0">M23*70+N23*75+O23*120+P23*25+Q23*60+R23*45+S23*4</f>
        <v>0</v>
      </c>
    </row>
    <row r="24" spans="1:30" ht="21.75" hidden="1" customHeight="1">
      <c r="A24" s="3" t="s">
        <v>86</v>
      </c>
      <c r="B24" s="61" t="s">
        <v>87</v>
      </c>
      <c r="C24" s="63" t="s">
        <v>71</v>
      </c>
      <c r="D24" s="2">
        <f t="array" ref="D24:J24">附幼5!J44:P49</f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f t="shared" ref="K24" si="1">D24*70+E24*75+F24*120+G24*25+H24*60+I24*45+J24*4</f>
        <v>0</v>
      </c>
      <c r="L24" s="66" t="s">
        <v>89</v>
      </c>
      <c r="M24" s="1">
        <f t="array" ref="M24:S24">附幼5!J50:P55</f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f t="shared" si="0"/>
        <v>0</v>
      </c>
    </row>
    <row r="25" spans="1:30" ht="20.149999999999999" customHeight="1">
      <c r="A25" s="3" t="s">
        <v>139</v>
      </c>
      <c r="B25" s="61" t="s">
        <v>88</v>
      </c>
      <c r="C25" s="63" t="s">
        <v>161</v>
      </c>
      <c r="D25" s="2">
        <f>附幼5!J8</f>
        <v>1.5</v>
      </c>
      <c r="E25" s="2">
        <f>附幼5!K8</f>
        <v>0.8</v>
      </c>
      <c r="F25" s="2">
        <f>附幼5!L8</f>
        <v>0</v>
      </c>
      <c r="G25" s="2">
        <f>附幼5!M8</f>
        <v>0</v>
      </c>
      <c r="H25" s="2">
        <f>附幼5!N8</f>
        <v>0</v>
      </c>
      <c r="I25" s="2">
        <f>附幼5!O8</f>
        <v>0.5</v>
      </c>
      <c r="J25" s="2">
        <f>附幼5!P8</f>
        <v>5</v>
      </c>
      <c r="K25" s="2">
        <f>附幼5!Q8</f>
        <v>207.5</v>
      </c>
      <c r="L25" s="111" t="s">
        <v>177</v>
      </c>
      <c r="M25" s="1">
        <f>附幼5!J14</f>
        <v>1.5</v>
      </c>
      <c r="N25" s="1">
        <f>附幼5!K14</f>
        <v>0.3</v>
      </c>
      <c r="O25" s="1">
        <f>附幼5!L14</f>
        <v>0</v>
      </c>
      <c r="P25" s="1">
        <f>附幼5!M14</f>
        <v>0</v>
      </c>
      <c r="Q25" s="1">
        <f>附幼5!N14</f>
        <v>0.5</v>
      </c>
      <c r="R25" s="1">
        <f>附幼5!O14</f>
        <v>0.5</v>
      </c>
      <c r="S25" s="1">
        <f>附幼5!P14</f>
        <v>0</v>
      </c>
      <c r="T25" s="1">
        <f>附幼5!Q14</f>
        <v>180</v>
      </c>
    </row>
    <row r="26" spans="1:30">
      <c r="A26" s="3" t="s">
        <v>140</v>
      </c>
      <c r="B26" s="61" t="s">
        <v>74</v>
      </c>
      <c r="C26" s="63" t="s">
        <v>166</v>
      </c>
      <c r="D26" s="2">
        <f>附幼5!J20</f>
        <v>1.5</v>
      </c>
      <c r="E26" s="2">
        <f>附幼5!K20</f>
        <v>0.2</v>
      </c>
      <c r="F26" s="2">
        <f>附幼5!L20</f>
        <v>0</v>
      </c>
      <c r="G26" s="2">
        <f>附幼5!M20</f>
        <v>0.2</v>
      </c>
      <c r="H26" s="2">
        <f>附幼5!N20</f>
        <v>0</v>
      </c>
      <c r="I26" s="2">
        <f>附幼5!O20</f>
        <v>0.5</v>
      </c>
      <c r="J26" s="2">
        <f>附幼5!P20</f>
        <v>0</v>
      </c>
      <c r="K26" s="2">
        <f>附幼5!Q20</f>
        <v>147.5</v>
      </c>
      <c r="L26" s="111" t="s">
        <v>167</v>
      </c>
      <c r="M26" s="1">
        <f>附幼5!J26</f>
        <v>0.2</v>
      </c>
      <c r="N26" s="1">
        <f>附幼5!K26</f>
        <v>0.4</v>
      </c>
      <c r="O26" s="1">
        <f>附幼5!L26</f>
        <v>0</v>
      </c>
      <c r="P26" s="1">
        <f>附幼5!M26</f>
        <v>0.4</v>
      </c>
      <c r="Q26" s="1">
        <f>附幼5!N26</f>
        <v>0</v>
      </c>
      <c r="R26" s="1">
        <f>附幼5!O26</f>
        <v>0.5</v>
      </c>
      <c r="S26" s="1">
        <f>附幼5!P26</f>
        <v>0</v>
      </c>
      <c r="T26" s="1">
        <f>附幼5!Q26</f>
        <v>76.5</v>
      </c>
    </row>
    <row r="28" spans="1:30" ht="19.5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</row>
  </sheetData>
  <mergeCells count="2">
    <mergeCell ref="A1:T1"/>
    <mergeCell ref="A28:T28"/>
  </mergeCells>
  <phoneticPr fontId="1" type="noConversion"/>
  <pageMargins left="0.17" right="0.18" top="0.68" bottom="0.74803149606299213" header="0.31496062992125984" footer="0.31496062992125984"/>
  <pageSetup paperSize="9" fitToWidth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73"/>
  <sheetViews>
    <sheetView tabSelected="1" workbookViewId="0">
      <pane ySplit="7" topLeftCell="A34" activePane="bottomLeft" state="frozen"/>
      <selection pane="bottomLeft" activeCell="F35" sqref="F35"/>
    </sheetView>
  </sheetViews>
  <sheetFormatPr defaultColWidth="9" defaultRowHeight="14.5"/>
  <cols>
    <col min="1" max="1" width="14.81640625" style="7" customWidth="1"/>
    <col min="2" max="4" width="3.6328125" style="7" customWidth="1"/>
    <col min="5" max="6" width="12.6328125" style="7" customWidth="1"/>
    <col min="7" max="7" width="6" style="4" customWidth="1"/>
    <col min="8" max="8" width="12.6328125" style="7" customWidth="1"/>
    <col min="9" max="9" width="6" style="4" customWidth="1"/>
    <col min="10" max="19" width="3.81640625" style="7" customWidth="1"/>
    <col min="20" max="20" width="2.453125" style="7" customWidth="1"/>
    <col min="21" max="21" width="12.36328125" style="7" customWidth="1"/>
    <col min="22" max="23" width="9" style="7"/>
    <col min="24" max="24" width="4.453125" style="7" bestFit="1" customWidth="1"/>
    <col min="25" max="25" width="9" style="7"/>
    <col min="26" max="26" width="4.453125" style="7" bestFit="1" customWidth="1"/>
    <col min="27" max="28" width="5.6328125" style="7" customWidth="1"/>
    <col min="29" max="29" width="9" style="7" customWidth="1"/>
    <col min="30" max="30" width="5.6328125" style="7" customWidth="1"/>
    <col min="31" max="31" width="9" style="7" customWidth="1"/>
    <col min="32" max="33" width="5.6328125" style="7" customWidth="1"/>
    <col min="34" max="34" width="9" style="7" customWidth="1"/>
    <col min="35" max="35" width="5.6328125" style="7" customWidth="1"/>
    <col min="36" max="36" width="9" style="7" customWidth="1"/>
    <col min="37" max="37" width="11.6328125" style="7" bestFit="1" customWidth="1"/>
    <col min="38" max="16384" width="9" style="7"/>
  </cols>
  <sheetData>
    <row r="1" spans="1:23" ht="15.75" customHeight="1">
      <c r="A1" s="114"/>
      <c r="B1" s="5"/>
      <c r="C1" s="5"/>
      <c r="D1" s="5"/>
      <c r="E1" s="5"/>
      <c r="F1" s="5"/>
      <c r="G1" s="5"/>
      <c r="H1" s="5"/>
      <c r="I1" s="5"/>
      <c r="J1" s="4"/>
      <c r="K1" s="6"/>
      <c r="L1" s="6"/>
      <c r="M1" s="6"/>
      <c r="N1" s="6"/>
      <c r="O1" s="268" t="s">
        <v>19</v>
      </c>
      <c r="P1" s="268"/>
      <c r="Q1" s="268"/>
      <c r="R1" s="268"/>
      <c r="S1" s="5">
        <v>22</v>
      </c>
    </row>
    <row r="2" spans="1:23" ht="15.75" customHeight="1">
      <c r="A2" s="4"/>
      <c r="B2" s="269" t="s">
        <v>20</v>
      </c>
      <c r="C2" s="270"/>
      <c r="D2" s="270"/>
      <c r="E2" s="270"/>
      <c r="F2" s="270" t="s">
        <v>141</v>
      </c>
      <c r="G2" s="270"/>
      <c r="H2" s="270"/>
      <c r="I2" s="270"/>
      <c r="J2" s="270"/>
      <c r="K2" s="270"/>
      <c r="L2" s="270"/>
      <c r="M2" s="270"/>
      <c r="N2" s="270"/>
      <c r="O2" s="271" t="s">
        <v>21</v>
      </c>
      <c r="P2" s="271"/>
      <c r="Q2" s="271"/>
      <c r="R2" s="271"/>
      <c r="S2" s="8" t="s">
        <v>55</v>
      </c>
      <c r="T2" s="9"/>
      <c r="U2" s="10"/>
    </row>
    <row r="3" spans="1:23" ht="14.25" customHeight="1">
      <c r="A3" s="5">
        <v>80</v>
      </c>
      <c r="B3" s="263" t="s">
        <v>22</v>
      </c>
      <c r="C3" s="263" t="s">
        <v>23</v>
      </c>
      <c r="D3" s="263" t="s">
        <v>24</v>
      </c>
      <c r="E3" s="272" t="s">
        <v>25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7"/>
      <c r="R3" s="273" t="s">
        <v>26</v>
      </c>
      <c r="S3" s="274"/>
      <c r="T3" s="9"/>
      <c r="U3" s="10"/>
    </row>
    <row r="4" spans="1:23" ht="14.25" customHeight="1">
      <c r="A4" s="4"/>
      <c r="B4" s="264"/>
      <c r="C4" s="264"/>
      <c r="D4" s="264"/>
      <c r="E4" s="279" t="s">
        <v>27</v>
      </c>
      <c r="F4" s="261" t="s">
        <v>28</v>
      </c>
      <c r="G4" s="263" t="s">
        <v>29</v>
      </c>
      <c r="H4" s="261" t="s">
        <v>28</v>
      </c>
      <c r="I4" s="263" t="s">
        <v>29</v>
      </c>
      <c r="J4" s="266" t="s">
        <v>30</v>
      </c>
      <c r="K4" s="266"/>
      <c r="L4" s="266"/>
      <c r="M4" s="266"/>
      <c r="N4" s="266"/>
      <c r="O4" s="266"/>
      <c r="P4" s="266"/>
      <c r="Q4" s="267"/>
      <c r="R4" s="275"/>
      <c r="S4" s="276"/>
      <c r="T4" s="9"/>
      <c r="U4" s="10"/>
    </row>
    <row r="5" spans="1:23" ht="14.25" customHeight="1">
      <c r="A5" s="4"/>
      <c r="B5" s="264"/>
      <c r="C5" s="264"/>
      <c r="D5" s="264"/>
      <c r="E5" s="279"/>
      <c r="F5" s="261"/>
      <c r="G5" s="264"/>
      <c r="H5" s="261"/>
      <c r="I5" s="264"/>
      <c r="J5" s="263" t="s">
        <v>31</v>
      </c>
      <c r="K5" s="263" t="s">
        <v>32</v>
      </c>
      <c r="L5" s="263" t="s">
        <v>33</v>
      </c>
      <c r="M5" s="263" t="s">
        <v>34</v>
      </c>
      <c r="N5" s="263" t="s">
        <v>35</v>
      </c>
      <c r="O5" s="281" t="s">
        <v>36</v>
      </c>
      <c r="P5" s="281" t="s">
        <v>37</v>
      </c>
      <c r="Q5" s="284" t="s">
        <v>38</v>
      </c>
      <c r="R5" s="275"/>
      <c r="S5" s="276"/>
      <c r="T5" s="9"/>
      <c r="U5" s="10"/>
    </row>
    <row r="6" spans="1:23" ht="14.25" customHeight="1">
      <c r="A6" s="5"/>
      <c r="B6" s="264"/>
      <c r="C6" s="264"/>
      <c r="D6" s="264"/>
      <c r="E6" s="279"/>
      <c r="F6" s="261"/>
      <c r="G6" s="264"/>
      <c r="H6" s="261"/>
      <c r="I6" s="264"/>
      <c r="J6" s="264"/>
      <c r="K6" s="264"/>
      <c r="L6" s="264"/>
      <c r="M6" s="264"/>
      <c r="N6" s="264"/>
      <c r="O6" s="282"/>
      <c r="P6" s="282"/>
      <c r="Q6" s="284"/>
      <c r="R6" s="275"/>
      <c r="S6" s="276"/>
      <c r="T6" s="9"/>
      <c r="U6" s="10"/>
    </row>
    <row r="7" spans="1:23" ht="14.25" customHeight="1">
      <c r="A7" s="42" t="s">
        <v>107</v>
      </c>
      <c r="B7" s="265"/>
      <c r="C7" s="265"/>
      <c r="D7" s="265"/>
      <c r="E7" s="280"/>
      <c r="F7" s="262"/>
      <c r="G7" s="265"/>
      <c r="H7" s="261"/>
      <c r="I7" s="265"/>
      <c r="J7" s="265"/>
      <c r="K7" s="265"/>
      <c r="L7" s="265"/>
      <c r="M7" s="265"/>
      <c r="N7" s="265"/>
      <c r="O7" s="283"/>
      <c r="P7" s="283"/>
      <c r="Q7" s="284"/>
      <c r="R7" s="277"/>
      <c r="S7" s="278"/>
      <c r="T7" s="9"/>
      <c r="U7" s="10"/>
    </row>
    <row r="8" spans="1:23" ht="14.25" customHeight="1">
      <c r="A8" s="42"/>
      <c r="B8" s="225">
        <v>45628</v>
      </c>
      <c r="C8" s="231" t="s">
        <v>39</v>
      </c>
      <c r="D8" s="231" t="s">
        <v>40</v>
      </c>
      <c r="E8" s="258" t="s">
        <v>179</v>
      </c>
      <c r="F8" s="11" t="s">
        <v>179</v>
      </c>
      <c r="G8" s="12" t="s">
        <v>178</v>
      </c>
      <c r="H8" s="13"/>
      <c r="I8" s="12"/>
      <c r="J8" s="196">
        <v>1.5</v>
      </c>
      <c r="K8" s="196">
        <v>0.5</v>
      </c>
      <c r="L8" s="196">
        <v>0</v>
      </c>
      <c r="M8" s="199">
        <v>0</v>
      </c>
      <c r="N8" s="196">
        <v>0</v>
      </c>
      <c r="O8" s="196">
        <v>0.5</v>
      </c>
      <c r="P8" s="196">
        <v>0</v>
      </c>
      <c r="Q8" s="199">
        <f>SUM(J8*70+K8*75+L8*120+M8*25+N8*60+O8*45+P8*4)</f>
        <v>165</v>
      </c>
      <c r="R8" s="203"/>
      <c r="S8" s="204"/>
      <c r="T8" s="9"/>
      <c r="U8" s="10"/>
    </row>
    <row r="9" spans="1:23" ht="14.25" customHeight="1">
      <c r="A9" s="14"/>
      <c r="B9" s="226"/>
      <c r="C9" s="229"/>
      <c r="D9" s="229"/>
      <c r="E9" s="259"/>
      <c r="F9" s="15"/>
      <c r="G9" s="16"/>
      <c r="H9" s="17"/>
      <c r="I9" s="16"/>
      <c r="J9" s="197"/>
      <c r="K9" s="197"/>
      <c r="L9" s="197"/>
      <c r="M9" s="237"/>
      <c r="N9" s="197"/>
      <c r="O9" s="197"/>
      <c r="P9" s="197"/>
      <c r="Q9" s="200"/>
      <c r="R9" s="203"/>
      <c r="S9" s="204"/>
      <c r="T9" s="9"/>
      <c r="U9" s="10"/>
    </row>
    <row r="10" spans="1:23" ht="14.25" customHeight="1">
      <c r="A10" s="18"/>
      <c r="B10" s="226"/>
      <c r="C10" s="229"/>
      <c r="D10" s="229"/>
      <c r="E10" s="260"/>
      <c r="F10" s="19"/>
      <c r="G10" s="20"/>
      <c r="H10" s="21"/>
      <c r="I10" s="20"/>
      <c r="J10" s="197"/>
      <c r="K10" s="197"/>
      <c r="L10" s="197"/>
      <c r="M10" s="237"/>
      <c r="N10" s="197"/>
      <c r="O10" s="197"/>
      <c r="P10" s="197"/>
      <c r="Q10" s="200"/>
      <c r="R10" s="203"/>
      <c r="S10" s="204"/>
      <c r="T10" s="9"/>
      <c r="U10" s="10"/>
    </row>
    <row r="11" spans="1:23" ht="14.25" customHeight="1">
      <c r="A11" s="14"/>
      <c r="B11" s="226"/>
      <c r="C11" s="229"/>
      <c r="D11" s="229"/>
      <c r="E11" s="242" t="s">
        <v>180</v>
      </c>
      <c r="F11" s="22" t="s">
        <v>181</v>
      </c>
      <c r="G11" s="12">
        <v>0.8</v>
      </c>
      <c r="H11" s="23"/>
      <c r="I11" s="16"/>
      <c r="J11" s="197"/>
      <c r="K11" s="197"/>
      <c r="L11" s="197"/>
      <c r="M11" s="237"/>
      <c r="N11" s="197"/>
      <c r="O11" s="197"/>
      <c r="P11" s="197"/>
      <c r="Q11" s="200"/>
      <c r="R11" s="203"/>
      <c r="S11" s="204"/>
      <c r="U11" s="14"/>
    </row>
    <row r="12" spans="1:23" ht="14.25" customHeight="1">
      <c r="A12" s="4"/>
      <c r="B12" s="226"/>
      <c r="C12" s="229"/>
      <c r="D12" s="229"/>
      <c r="E12" s="243"/>
      <c r="F12" s="23"/>
      <c r="G12" s="16"/>
      <c r="H12" s="22"/>
      <c r="I12" s="16"/>
      <c r="J12" s="197"/>
      <c r="K12" s="197"/>
      <c r="L12" s="197"/>
      <c r="M12" s="237"/>
      <c r="N12" s="197"/>
      <c r="O12" s="197"/>
      <c r="P12" s="197"/>
      <c r="Q12" s="200"/>
      <c r="R12" s="203"/>
      <c r="S12" s="204"/>
      <c r="T12" s="14"/>
      <c r="U12" s="14"/>
    </row>
    <row r="13" spans="1:23" ht="14.25" customHeight="1">
      <c r="A13" s="4"/>
      <c r="B13" s="226"/>
      <c r="C13" s="229"/>
      <c r="D13" s="230"/>
      <c r="E13" s="244"/>
      <c r="F13" s="19"/>
      <c r="G13" s="20"/>
      <c r="H13" s="17"/>
      <c r="I13" s="20"/>
      <c r="J13" s="198"/>
      <c r="K13" s="198"/>
      <c r="L13" s="198"/>
      <c r="M13" s="238"/>
      <c r="N13" s="198"/>
      <c r="O13" s="198"/>
      <c r="P13" s="198"/>
      <c r="Q13" s="200"/>
      <c r="R13" s="205"/>
      <c r="S13" s="206"/>
      <c r="T13" s="14"/>
      <c r="U13" s="14"/>
    </row>
    <row r="14" spans="1:23" ht="14.25" customHeight="1">
      <c r="A14" s="4"/>
      <c r="B14" s="226"/>
      <c r="C14" s="229"/>
      <c r="D14" s="229" t="s">
        <v>41</v>
      </c>
      <c r="E14" s="255" t="s">
        <v>182</v>
      </c>
      <c r="F14" s="22" t="s">
        <v>109</v>
      </c>
      <c r="G14" s="169">
        <v>1.2</v>
      </c>
      <c r="H14" s="22" t="s">
        <v>110</v>
      </c>
      <c r="I14" s="123">
        <v>1.2</v>
      </c>
      <c r="J14" s="196">
        <v>1</v>
      </c>
      <c r="K14" s="196">
        <v>0.5</v>
      </c>
      <c r="L14" s="196">
        <v>0</v>
      </c>
      <c r="M14" s="199">
        <v>0.4</v>
      </c>
      <c r="N14" s="196">
        <v>0.5</v>
      </c>
      <c r="O14" s="196">
        <v>0.5</v>
      </c>
      <c r="P14" s="196">
        <v>0</v>
      </c>
      <c r="Q14" s="199">
        <f t="shared" ref="Q14" si="0">SUM(J14*70+K14*75+L14*120+M14*25+N14*60+O14*45+P14*4)</f>
        <v>170</v>
      </c>
      <c r="R14" s="203" t="s">
        <v>54</v>
      </c>
      <c r="S14" s="204"/>
      <c r="T14" s="14"/>
      <c r="U14" s="14"/>
      <c r="V14" s="25"/>
      <c r="W14" s="25"/>
    </row>
    <row r="15" spans="1:23" ht="14.25" customHeight="1">
      <c r="A15" s="4"/>
      <c r="B15" s="226"/>
      <c r="C15" s="229"/>
      <c r="D15" s="229"/>
      <c r="E15" s="256"/>
      <c r="F15" s="23" t="s">
        <v>111</v>
      </c>
      <c r="G15" s="123">
        <v>1.3</v>
      </c>
      <c r="H15" s="23" t="s">
        <v>61</v>
      </c>
      <c r="I15" s="123">
        <v>3</v>
      </c>
      <c r="J15" s="197"/>
      <c r="K15" s="197"/>
      <c r="L15" s="197"/>
      <c r="M15" s="237"/>
      <c r="N15" s="197"/>
      <c r="O15" s="197"/>
      <c r="P15" s="197"/>
      <c r="Q15" s="200"/>
      <c r="R15" s="203"/>
      <c r="S15" s="204"/>
      <c r="T15" s="14"/>
      <c r="U15" s="14"/>
      <c r="V15" s="25"/>
      <c r="W15" s="25"/>
    </row>
    <row r="16" spans="1:23" ht="14.25" customHeight="1">
      <c r="A16" s="4"/>
      <c r="B16" s="226"/>
      <c r="C16" s="229"/>
      <c r="D16" s="229"/>
      <c r="E16" s="257"/>
      <c r="F16" s="17" t="s">
        <v>112</v>
      </c>
      <c r="G16" s="125">
        <v>1.2</v>
      </c>
      <c r="H16" s="17"/>
      <c r="I16" s="125"/>
      <c r="J16" s="197"/>
      <c r="K16" s="197"/>
      <c r="L16" s="197"/>
      <c r="M16" s="237"/>
      <c r="N16" s="197"/>
      <c r="O16" s="197"/>
      <c r="P16" s="197"/>
      <c r="Q16" s="200"/>
      <c r="R16" s="203"/>
      <c r="S16" s="204"/>
      <c r="T16" s="14"/>
      <c r="U16" s="14"/>
      <c r="V16" s="25"/>
      <c r="W16" s="25"/>
    </row>
    <row r="17" spans="1:23" ht="14.25" customHeight="1">
      <c r="A17" s="4"/>
      <c r="B17" s="226"/>
      <c r="C17" s="229"/>
      <c r="D17" s="229"/>
      <c r="E17" s="258" t="s">
        <v>183</v>
      </c>
      <c r="F17" s="60" t="s">
        <v>183</v>
      </c>
      <c r="G17" s="12" t="s">
        <v>279</v>
      </c>
      <c r="H17" s="60"/>
      <c r="I17" s="12"/>
      <c r="J17" s="197"/>
      <c r="K17" s="197"/>
      <c r="L17" s="197"/>
      <c r="M17" s="237"/>
      <c r="N17" s="197"/>
      <c r="O17" s="197"/>
      <c r="P17" s="197"/>
      <c r="Q17" s="200"/>
      <c r="R17" s="203"/>
      <c r="S17" s="204"/>
      <c r="T17" s="14"/>
      <c r="U17" s="14"/>
      <c r="V17" s="25"/>
      <c r="W17" s="25"/>
    </row>
    <row r="18" spans="1:23" ht="14.25" customHeight="1">
      <c r="A18" s="4"/>
      <c r="B18" s="226"/>
      <c r="C18" s="229"/>
      <c r="D18" s="229"/>
      <c r="E18" s="259"/>
      <c r="F18" s="36"/>
      <c r="G18" s="16"/>
      <c r="H18" s="36"/>
      <c r="I18" s="16"/>
      <c r="J18" s="197"/>
      <c r="K18" s="197"/>
      <c r="L18" s="197"/>
      <c r="M18" s="237"/>
      <c r="N18" s="197"/>
      <c r="O18" s="197"/>
      <c r="P18" s="197"/>
      <c r="Q18" s="200"/>
      <c r="R18" s="203"/>
      <c r="S18" s="204"/>
      <c r="T18" s="14"/>
      <c r="U18" s="14"/>
      <c r="V18" s="25"/>
      <c r="W18" s="25"/>
    </row>
    <row r="19" spans="1:23" ht="14.25" customHeight="1">
      <c r="A19" s="4"/>
      <c r="B19" s="227"/>
      <c r="C19" s="230"/>
      <c r="D19" s="230"/>
      <c r="E19" s="260"/>
      <c r="F19" s="40"/>
      <c r="G19" s="16"/>
      <c r="H19" s="40"/>
      <c r="I19" s="20"/>
      <c r="J19" s="198"/>
      <c r="K19" s="198"/>
      <c r="L19" s="198"/>
      <c r="M19" s="238"/>
      <c r="N19" s="198"/>
      <c r="O19" s="198"/>
      <c r="P19" s="198"/>
      <c r="Q19" s="200"/>
      <c r="R19" s="205"/>
      <c r="S19" s="206"/>
      <c r="T19" s="14"/>
      <c r="U19" s="14"/>
    </row>
    <row r="20" spans="1:23" ht="14.25" customHeight="1">
      <c r="A20" s="4"/>
      <c r="B20" s="225">
        <v>45629</v>
      </c>
      <c r="C20" s="231" t="s">
        <v>42</v>
      </c>
      <c r="D20" s="231" t="s">
        <v>40</v>
      </c>
      <c r="E20" s="207" t="s">
        <v>184</v>
      </c>
      <c r="F20" s="60" t="s">
        <v>222</v>
      </c>
      <c r="G20" s="28">
        <v>1.2</v>
      </c>
      <c r="H20" s="29" t="s">
        <v>275</v>
      </c>
      <c r="I20" s="30">
        <v>0.8</v>
      </c>
      <c r="J20" s="196">
        <v>1</v>
      </c>
      <c r="K20" s="196">
        <v>0.5</v>
      </c>
      <c r="L20" s="196">
        <v>0</v>
      </c>
      <c r="M20" s="199">
        <v>0.1</v>
      </c>
      <c r="N20" s="196">
        <v>0</v>
      </c>
      <c r="O20" s="196">
        <v>0.5</v>
      </c>
      <c r="P20" s="196">
        <v>0</v>
      </c>
      <c r="Q20" s="199">
        <f t="shared" ref="Q20" si="1">SUM(J20*70+K20*75+L20*120+M20*25+N20*60+O20*45+P20*4)</f>
        <v>132.5</v>
      </c>
      <c r="R20" s="203"/>
      <c r="S20" s="204"/>
      <c r="T20" s="14"/>
      <c r="U20" s="14"/>
    </row>
    <row r="21" spans="1:23" ht="14.25" customHeight="1">
      <c r="A21" s="4"/>
      <c r="B21" s="226"/>
      <c r="C21" s="229"/>
      <c r="D21" s="229"/>
      <c r="E21" s="208"/>
      <c r="F21" s="36" t="s">
        <v>236</v>
      </c>
      <c r="G21" s="31">
        <v>0.1</v>
      </c>
      <c r="H21" s="32"/>
      <c r="I21" s="31"/>
      <c r="J21" s="197"/>
      <c r="K21" s="197"/>
      <c r="L21" s="197"/>
      <c r="M21" s="237"/>
      <c r="N21" s="197"/>
      <c r="O21" s="197"/>
      <c r="P21" s="197"/>
      <c r="Q21" s="200"/>
      <c r="R21" s="203"/>
      <c r="S21" s="204"/>
      <c r="T21" s="14"/>
      <c r="U21" s="14"/>
    </row>
    <row r="22" spans="1:23" ht="14.25" customHeight="1">
      <c r="A22" s="4"/>
      <c r="B22" s="226"/>
      <c r="C22" s="229"/>
      <c r="D22" s="229"/>
      <c r="E22" s="209"/>
      <c r="F22" s="40" t="s">
        <v>237</v>
      </c>
      <c r="G22" s="33">
        <v>2.4</v>
      </c>
      <c r="H22" s="34"/>
      <c r="I22" s="33"/>
      <c r="J22" s="197"/>
      <c r="K22" s="197"/>
      <c r="L22" s="197"/>
      <c r="M22" s="237"/>
      <c r="N22" s="197"/>
      <c r="O22" s="197"/>
      <c r="P22" s="197"/>
      <c r="Q22" s="200"/>
      <c r="R22" s="203"/>
      <c r="S22" s="204"/>
      <c r="T22" s="14"/>
      <c r="U22" s="14"/>
    </row>
    <row r="23" spans="1:23" ht="14.25" customHeight="1">
      <c r="A23" s="26"/>
      <c r="B23" s="226"/>
      <c r="C23" s="229"/>
      <c r="D23" s="229"/>
      <c r="E23" s="245"/>
      <c r="F23" s="39"/>
      <c r="G23" s="30"/>
      <c r="H23" s="36"/>
      <c r="I23" s="16"/>
      <c r="J23" s="197"/>
      <c r="K23" s="197"/>
      <c r="L23" s="197"/>
      <c r="M23" s="237"/>
      <c r="N23" s="197"/>
      <c r="O23" s="197"/>
      <c r="P23" s="197"/>
      <c r="Q23" s="200"/>
      <c r="R23" s="203"/>
      <c r="S23" s="204"/>
      <c r="T23" s="14"/>
      <c r="U23" s="14"/>
    </row>
    <row r="24" spans="1:23" ht="14.25" customHeight="1">
      <c r="A24" s="27"/>
      <c r="B24" s="226"/>
      <c r="C24" s="229"/>
      <c r="D24" s="229"/>
      <c r="E24" s="246"/>
      <c r="F24" s="36"/>
      <c r="G24" s="31"/>
      <c r="H24" s="37"/>
      <c r="I24" s="16"/>
      <c r="J24" s="197"/>
      <c r="K24" s="197"/>
      <c r="L24" s="197"/>
      <c r="M24" s="237"/>
      <c r="N24" s="197"/>
      <c r="O24" s="197"/>
      <c r="P24" s="197"/>
      <c r="Q24" s="200"/>
      <c r="R24" s="203"/>
      <c r="S24" s="204"/>
      <c r="T24" s="14"/>
      <c r="U24" s="14"/>
    </row>
    <row r="25" spans="1:23" ht="14.25" customHeight="1">
      <c r="A25" s="27"/>
      <c r="B25" s="226"/>
      <c r="C25" s="229"/>
      <c r="D25" s="230"/>
      <c r="E25" s="247"/>
      <c r="F25" s="40"/>
      <c r="G25" s="33"/>
      <c r="H25" s="32"/>
      <c r="I25" s="20"/>
      <c r="J25" s="198"/>
      <c r="K25" s="198"/>
      <c r="L25" s="198"/>
      <c r="M25" s="238"/>
      <c r="N25" s="198"/>
      <c r="O25" s="198"/>
      <c r="P25" s="198"/>
      <c r="Q25" s="200"/>
      <c r="R25" s="205"/>
      <c r="S25" s="206"/>
      <c r="T25" s="14"/>
      <c r="U25" s="14"/>
    </row>
    <row r="26" spans="1:23" ht="14.25" customHeight="1">
      <c r="A26" s="4"/>
      <c r="B26" s="226"/>
      <c r="C26" s="229"/>
      <c r="D26" s="229" t="s">
        <v>41</v>
      </c>
      <c r="E26" s="245" t="s">
        <v>185</v>
      </c>
      <c r="F26" s="39" t="s">
        <v>276</v>
      </c>
      <c r="G26" s="30" t="s">
        <v>308</v>
      </c>
      <c r="H26" s="45"/>
      <c r="I26" s="47"/>
      <c r="J26" s="196">
        <v>0.5</v>
      </c>
      <c r="K26" s="196">
        <v>0.5</v>
      </c>
      <c r="L26" s="196">
        <v>0</v>
      </c>
      <c r="M26" s="199">
        <v>0</v>
      </c>
      <c r="N26" s="196">
        <v>0</v>
      </c>
      <c r="O26" s="196">
        <v>0.5</v>
      </c>
      <c r="P26" s="196">
        <v>0</v>
      </c>
      <c r="Q26" s="199">
        <f t="shared" ref="Q26" si="2">SUM(J26*70+K26*75+L26*120+M26*25+N26*60+O26*45+P26*4)</f>
        <v>95</v>
      </c>
      <c r="R26" s="251"/>
      <c r="S26" s="252"/>
      <c r="T26" s="14"/>
      <c r="U26" s="14"/>
    </row>
    <row r="27" spans="1:23" ht="14.25" customHeight="1">
      <c r="A27" s="4"/>
      <c r="B27" s="226"/>
      <c r="C27" s="229"/>
      <c r="D27" s="229"/>
      <c r="E27" s="246"/>
      <c r="F27" s="36" t="s">
        <v>226</v>
      </c>
      <c r="G27" s="31" t="s">
        <v>277</v>
      </c>
      <c r="H27" s="48"/>
      <c r="I27" s="47"/>
      <c r="J27" s="197"/>
      <c r="K27" s="197"/>
      <c r="L27" s="197"/>
      <c r="M27" s="237"/>
      <c r="N27" s="197"/>
      <c r="O27" s="197"/>
      <c r="P27" s="197"/>
      <c r="Q27" s="200"/>
      <c r="R27" s="251"/>
      <c r="S27" s="252"/>
      <c r="T27" s="14"/>
      <c r="U27" s="14"/>
    </row>
    <row r="28" spans="1:23" ht="14.25" customHeight="1">
      <c r="A28" s="4"/>
      <c r="B28" s="226"/>
      <c r="C28" s="229"/>
      <c r="D28" s="229"/>
      <c r="E28" s="247"/>
      <c r="F28" s="40"/>
      <c r="G28" s="33"/>
      <c r="H28" s="49"/>
      <c r="I28" s="50"/>
      <c r="J28" s="197"/>
      <c r="K28" s="197"/>
      <c r="L28" s="197"/>
      <c r="M28" s="237"/>
      <c r="N28" s="197"/>
      <c r="O28" s="197"/>
      <c r="P28" s="197"/>
      <c r="Q28" s="200"/>
      <c r="R28" s="251"/>
      <c r="S28" s="252"/>
      <c r="T28" s="14"/>
      <c r="U28" s="14"/>
    </row>
    <row r="29" spans="1:23" ht="14.25" customHeight="1">
      <c r="A29" s="4"/>
      <c r="B29" s="226"/>
      <c r="C29" s="229"/>
      <c r="D29" s="229"/>
      <c r="E29" s="248"/>
      <c r="F29" s="51"/>
      <c r="G29" s="46"/>
      <c r="H29" s="48"/>
      <c r="I29" s="47"/>
      <c r="J29" s="197"/>
      <c r="K29" s="197"/>
      <c r="L29" s="197"/>
      <c r="M29" s="237"/>
      <c r="N29" s="197"/>
      <c r="O29" s="197"/>
      <c r="P29" s="197"/>
      <c r="Q29" s="200"/>
      <c r="R29" s="251"/>
      <c r="S29" s="252"/>
      <c r="T29" s="14"/>
      <c r="U29" s="14"/>
    </row>
    <row r="30" spans="1:23" ht="14.25" customHeight="1">
      <c r="A30" s="4"/>
      <c r="B30" s="226"/>
      <c r="C30" s="229"/>
      <c r="D30" s="229"/>
      <c r="E30" s="249"/>
      <c r="F30" s="48"/>
      <c r="G30" s="47"/>
      <c r="H30" s="51"/>
      <c r="I30" s="47"/>
      <c r="J30" s="197"/>
      <c r="K30" s="197"/>
      <c r="L30" s="197"/>
      <c r="M30" s="237"/>
      <c r="N30" s="197"/>
      <c r="O30" s="197"/>
      <c r="P30" s="197"/>
      <c r="Q30" s="200"/>
      <c r="R30" s="251"/>
      <c r="S30" s="252"/>
      <c r="T30" s="14"/>
      <c r="U30" s="14"/>
    </row>
    <row r="31" spans="1:23" ht="14.25" customHeight="1">
      <c r="A31" s="4"/>
      <c r="B31" s="227"/>
      <c r="C31" s="230"/>
      <c r="D31" s="230"/>
      <c r="E31" s="250"/>
      <c r="F31" s="49"/>
      <c r="G31" s="50"/>
      <c r="H31" s="52"/>
      <c r="I31" s="50"/>
      <c r="J31" s="198"/>
      <c r="K31" s="198"/>
      <c r="L31" s="198"/>
      <c r="M31" s="238"/>
      <c r="N31" s="198"/>
      <c r="O31" s="198"/>
      <c r="P31" s="198"/>
      <c r="Q31" s="200"/>
      <c r="R31" s="253"/>
      <c r="S31" s="254"/>
      <c r="T31" s="14"/>
      <c r="U31" s="14"/>
    </row>
    <row r="32" spans="1:23" ht="14.25" customHeight="1">
      <c r="A32" s="4"/>
      <c r="B32" s="225">
        <v>45630</v>
      </c>
      <c r="C32" s="231" t="s">
        <v>43</v>
      </c>
      <c r="D32" s="231" t="s">
        <v>40</v>
      </c>
      <c r="E32" s="245" t="s">
        <v>186</v>
      </c>
      <c r="F32" s="24" t="s">
        <v>238</v>
      </c>
      <c r="G32" s="76"/>
      <c r="H32" s="13"/>
      <c r="I32" s="12"/>
      <c r="J32" s="196">
        <v>1</v>
      </c>
      <c r="K32" s="196">
        <v>0</v>
      </c>
      <c r="L32" s="196">
        <v>0</v>
      </c>
      <c r="M32" s="199">
        <v>0</v>
      </c>
      <c r="N32" s="196">
        <v>0</v>
      </c>
      <c r="O32" s="196">
        <v>1</v>
      </c>
      <c r="P32" s="196">
        <v>10</v>
      </c>
      <c r="Q32" s="199">
        <f t="shared" ref="Q32" si="3">SUM(J32*70+K32*75+L32*120+M32*25+N32*60+O32*45+P32*4)</f>
        <v>155</v>
      </c>
      <c r="R32" s="203"/>
      <c r="S32" s="204"/>
      <c r="T32" s="14"/>
      <c r="U32" s="14"/>
    </row>
    <row r="33" spans="1:37" ht="14.25" customHeight="1">
      <c r="A33" s="4"/>
      <c r="B33" s="226"/>
      <c r="C33" s="229"/>
      <c r="D33" s="229"/>
      <c r="E33" s="246"/>
      <c r="F33" s="23"/>
      <c r="G33" s="16"/>
      <c r="H33" s="17"/>
      <c r="I33" s="16"/>
      <c r="J33" s="197"/>
      <c r="K33" s="197"/>
      <c r="L33" s="197"/>
      <c r="M33" s="237"/>
      <c r="N33" s="197"/>
      <c r="O33" s="197"/>
      <c r="P33" s="197"/>
      <c r="Q33" s="200"/>
      <c r="R33" s="203"/>
      <c r="S33" s="204"/>
      <c r="T33" s="14"/>
      <c r="U33" s="14"/>
    </row>
    <row r="34" spans="1:37" ht="14.25" customHeight="1">
      <c r="A34" s="4"/>
      <c r="B34" s="226"/>
      <c r="C34" s="229"/>
      <c r="D34" s="229"/>
      <c r="E34" s="247"/>
      <c r="F34" s="19"/>
      <c r="G34" s="20"/>
      <c r="H34" s="21"/>
      <c r="I34" s="20"/>
      <c r="J34" s="197"/>
      <c r="K34" s="197"/>
      <c r="L34" s="197"/>
      <c r="M34" s="237"/>
      <c r="N34" s="197"/>
      <c r="O34" s="197"/>
      <c r="P34" s="197"/>
      <c r="Q34" s="200"/>
      <c r="R34" s="203"/>
      <c r="S34" s="204"/>
      <c r="T34" s="14"/>
      <c r="U34" s="14"/>
    </row>
    <row r="35" spans="1:37" ht="14.25" customHeight="1">
      <c r="A35" s="4"/>
      <c r="B35" s="226"/>
      <c r="C35" s="229"/>
      <c r="D35" s="229"/>
      <c r="E35" s="239" t="s">
        <v>187</v>
      </c>
      <c r="F35" s="24" t="s">
        <v>305</v>
      </c>
      <c r="G35" s="12" t="s">
        <v>304</v>
      </c>
      <c r="H35" s="13"/>
      <c r="I35" s="12"/>
      <c r="J35" s="197"/>
      <c r="K35" s="197"/>
      <c r="L35" s="197"/>
      <c r="M35" s="237"/>
      <c r="N35" s="197"/>
      <c r="O35" s="197"/>
      <c r="P35" s="197"/>
      <c r="Q35" s="200"/>
      <c r="R35" s="203"/>
      <c r="S35" s="204"/>
      <c r="T35" s="14"/>
      <c r="U35" s="14"/>
    </row>
    <row r="36" spans="1:37" ht="14.25" customHeight="1">
      <c r="A36" s="4"/>
      <c r="B36" s="226"/>
      <c r="C36" s="229"/>
      <c r="D36" s="229"/>
      <c r="E36" s="240"/>
      <c r="F36" s="23"/>
      <c r="G36" s="16"/>
      <c r="H36" s="17"/>
      <c r="I36" s="16"/>
      <c r="J36" s="197"/>
      <c r="K36" s="197"/>
      <c r="L36" s="197"/>
      <c r="M36" s="237"/>
      <c r="N36" s="197"/>
      <c r="O36" s="197"/>
      <c r="P36" s="197"/>
      <c r="Q36" s="200"/>
      <c r="R36" s="203"/>
      <c r="S36" s="204"/>
      <c r="T36" s="14"/>
      <c r="U36" s="14"/>
    </row>
    <row r="37" spans="1:37" ht="14.25" customHeight="1">
      <c r="A37" s="4"/>
      <c r="B37" s="226"/>
      <c r="C37" s="229"/>
      <c r="D37" s="230"/>
      <c r="E37" s="241"/>
      <c r="F37" s="19"/>
      <c r="G37" s="20"/>
      <c r="H37" s="21"/>
      <c r="I37" s="20"/>
      <c r="J37" s="198"/>
      <c r="K37" s="198"/>
      <c r="L37" s="198"/>
      <c r="M37" s="238"/>
      <c r="N37" s="198"/>
      <c r="O37" s="198"/>
      <c r="P37" s="198"/>
      <c r="Q37" s="200"/>
      <c r="R37" s="205"/>
      <c r="S37" s="206"/>
      <c r="T37" s="14"/>
      <c r="U37" s="14"/>
    </row>
    <row r="38" spans="1:37" ht="14.25" customHeight="1">
      <c r="A38" s="4"/>
      <c r="B38" s="226"/>
      <c r="C38" s="229"/>
      <c r="D38" s="229" t="s">
        <v>41</v>
      </c>
      <c r="E38" s="235" t="s">
        <v>188</v>
      </c>
      <c r="F38" s="60" t="s">
        <v>188</v>
      </c>
      <c r="G38" s="28" t="s">
        <v>228</v>
      </c>
      <c r="H38" s="39"/>
      <c r="I38" s="31"/>
      <c r="J38" s="196">
        <v>1</v>
      </c>
      <c r="K38" s="196">
        <v>1</v>
      </c>
      <c r="L38" s="196">
        <v>0</v>
      </c>
      <c r="M38" s="199">
        <v>0</v>
      </c>
      <c r="N38" s="196">
        <v>0</v>
      </c>
      <c r="O38" s="196">
        <v>1</v>
      </c>
      <c r="P38" s="196">
        <v>0</v>
      </c>
      <c r="Q38" s="199">
        <f t="shared" ref="Q38" si="4">SUM(J38*70+K38*75+L38*120+M38*25+N38*60+O38*45+P38*4)</f>
        <v>190</v>
      </c>
      <c r="R38" s="203"/>
      <c r="S38" s="204"/>
      <c r="T38" s="14"/>
      <c r="U38" s="14"/>
    </row>
    <row r="39" spans="1:37" ht="14.25" customHeight="1">
      <c r="A39" s="4"/>
      <c r="B39" s="226"/>
      <c r="C39" s="229"/>
      <c r="D39" s="229"/>
      <c r="E39" s="233"/>
      <c r="F39" s="36"/>
      <c r="G39" s="31"/>
      <c r="H39" s="36"/>
      <c r="I39" s="31"/>
      <c r="J39" s="197"/>
      <c r="K39" s="197"/>
      <c r="L39" s="197"/>
      <c r="M39" s="237"/>
      <c r="N39" s="197"/>
      <c r="O39" s="197"/>
      <c r="P39" s="197"/>
      <c r="Q39" s="200"/>
      <c r="R39" s="203"/>
      <c r="S39" s="204"/>
      <c r="T39" s="14"/>
      <c r="U39" s="14"/>
    </row>
    <row r="40" spans="1:37" ht="14.25" customHeight="1">
      <c r="A40" s="4"/>
      <c r="B40" s="226"/>
      <c r="C40" s="229"/>
      <c r="D40" s="229"/>
      <c r="E40" s="234"/>
      <c r="F40" s="40"/>
      <c r="G40" s="33"/>
      <c r="H40" s="40"/>
      <c r="I40" s="33"/>
      <c r="J40" s="197"/>
      <c r="K40" s="197"/>
      <c r="L40" s="197"/>
      <c r="M40" s="237"/>
      <c r="N40" s="197"/>
      <c r="O40" s="197"/>
      <c r="P40" s="197"/>
      <c r="Q40" s="200"/>
      <c r="R40" s="203"/>
      <c r="S40" s="204"/>
      <c r="T40" s="14"/>
      <c r="U40" s="14"/>
    </row>
    <row r="41" spans="1:37" ht="14.25" customHeight="1">
      <c r="A41" s="4"/>
      <c r="B41" s="226"/>
      <c r="C41" s="229"/>
      <c r="D41" s="229"/>
      <c r="E41" s="235" t="s">
        <v>189</v>
      </c>
      <c r="F41" s="37" t="s">
        <v>189</v>
      </c>
      <c r="G41" s="30" t="s">
        <v>104</v>
      </c>
      <c r="H41" s="23"/>
      <c r="I41" s="16"/>
      <c r="J41" s="197"/>
      <c r="K41" s="197"/>
      <c r="L41" s="197"/>
      <c r="M41" s="237"/>
      <c r="N41" s="197"/>
      <c r="O41" s="197"/>
      <c r="P41" s="197"/>
      <c r="Q41" s="200"/>
      <c r="R41" s="203"/>
      <c r="S41" s="204"/>
      <c r="T41" s="14"/>
      <c r="U41" s="14"/>
    </row>
    <row r="42" spans="1:37" ht="14.25" customHeight="1">
      <c r="A42" s="4"/>
      <c r="B42" s="226"/>
      <c r="C42" s="229"/>
      <c r="D42" s="229"/>
      <c r="E42" s="233"/>
      <c r="F42" s="36"/>
      <c r="G42" s="31"/>
      <c r="H42" s="22"/>
      <c r="I42" s="16"/>
      <c r="J42" s="197"/>
      <c r="K42" s="197"/>
      <c r="L42" s="197"/>
      <c r="M42" s="237"/>
      <c r="N42" s="197"/>
      <c r="O42" s="197"/>
      <c r="P42" s="197"/>
      <c r="Q42" s="200"/>
      <c r="R42" s="203"/>
      <c r="S42" s="204"/>
      <c r="T42" s="14"/>
      <c r="U42" s="14"/>
    </row>
    <row r="43" spans="1:37" ht="14.25" customHeight="1">
      <c r="A43" s="4"/>
      <c r="B43" s="227"/>
      <c r="C43" s="230"/>
      <c r="D43" s="230"/>
      <c r="E43" s="234"/>
      <c r="F43" s="40"/>
      <c r="G43" s="33"/>
      <c r="H43" s="17"/>
      <c r="I43" s="20"/>
      <c r="J43" s="198"/>
      <c r="K43" s="198"/>
      <c r="L43" s="198"/>
      <c r="M43" s="238"/>
      <c r="N43" s="198"/>
      <c r="O43" s="198"/>
      <c r="P43" s="198"/>
      <c r="Q43" s="200"/>
      <c r="R43" s="205"/>
      <c r="S43" s="206"/>
      <c r="T43" s="14"/>
      <c r="U43" s="14"/>
    </row>
    <row r="44" spans="1:37" ht="14.25" customHeight="1">
      <c r="A44" s="4"/>
      <c r="B44" s="225">
        <v>45631</v>
      </c>
      <c r="C44" s="228" t="s">
        <v>44</v>
      </c>
      <c r="D44" s="231" t="s">
        <v>40</v>
      </c>
      <c r="E44" s="239" t="s">
        <v>254</v>
      </c>
      <c r="F44" s="74" t="s">
        <v>257</v>
      </c>
      <c r="G44" s="30">
        <v>3</v>
      </c>
      <c r="H44" s="29" t="s">
        <v>272</v>
      </c>
      <c r="I44" s="30">
        <v>1.2</v>
      </c>
      <c r="J44" s="196">
        <v>1.5</v>
      </c>
      <c r="K44" s="196">
        <v>0.5</v>
      </c>
      <c r="L44" s="196">
        <v>0</v>
      </c>
      <c r="M44" s="199">
        <v>0.1</v>
      </c>
      <c r="N44" s="196">
        <v>0</v>
      </c>
      <c r="O44" s="196">
        <v>0.5</v>
      </c>
      <c r="P44" s="196">
        <v>0</v>
      </c>
      <c r="Q44" s="199">
        <f t="shared" ref="Q44" si="5">SUM(J44*70+K44*75+L44*120+M44*25+N44*60+O44*45+P44*4)</f>
        <v>167.5</v>
      </c>
      <c r="R44" s="203"/>
      <c r="S44" s="204"/>
      <c r="T44" s="14"/>
      <c r="U44" s="14"/>
    </row>
    <row r="45" spans="1:37" ht="14.25" customHeight="1">
      <c r="A45" s="4"/>
      <c r="B45" s="226"/>
      <c r="C45" s="229"/>
      <c r="D45" s="229"/>
      <c r="E45" s="240"/>
      <c r="F45" s="75" t="s">
        <v>258</v>
      </c>
      <c r="G45" s="31">
        <v>1.2</v>
      </c>
      <c r="H45" s="32"/>
      <c r="I45" s="31"/>
      <c r="J45" s="197"/>
      <c r="K45" s="197"/>
      <c r="L45" s="197"/>
      <c r="M45" s="237"/>
      <c r="N45" s="197"/>
      <c r="O45" s="197"/>
      <c r="P45" s="197"/>
      <c r="Q45" s="200"/>
      <c r="R45" s="203"/>
      <c r="S45" s="204"/>
      <c r="T45" s="14"/>
      <c r="U45" s="14"/>
    </row>
    <row r="46" spans="1:37" ht="14.25" customHeight="1">
      <c r="A46" s="4"/>
      <c r="B46" s="226"/>
      <c r="C46" s="229"/>
      <c r="D46" s="229"/>
      <c r="E46" s="241"/>
      <c r="F46" s="40" t="s">
        <v>256</v>
      </c>
      <c r="G46" s="33">
        <v>2.4</v>
      </c>
      <c r="H46" s="34"/>
      <c r="I46" s="33"/>
      <c r="J46" s="197"/>
      <c r="K46" s="197"/>
      <c r="L46" s="197"/>
      <c r="M46" s="237"/>
      <c r="N46" s="197"/>
      <c r="O46" s="197"/>
      <c r="P46" s="197"/>
      <c r="Q46" s="200"/>
      <c r="R46" s="203"/>
      <c r="S46" s="204"/>
      <c r="T46" s="14"/>
      <c r="U46" s="14"/>
    </row>
    <row r="47" spans="1:37" ht="14.25" customHeight="1">
      <c r="A47" s="4"/>
      <c r="B47" s="226"/>
      <c r="C47" s="229"/>
      <c r="D47" s="229"/>
      <c r="E47" s="235"/>
      <c r="F47" s="24"/>
      <c r="G47" s="12"/>
      <c r="H47" s="13"/>
      <c r="I47" s="12"/>
      <c r="J47" s="197"/>
      <c r="K47" s="197"/>
      <c r="L47" s="197"/>
      <c r="M47" s="237"/>
      <c r="N47" s="197"/>
      <c r="O47" s="197"/>
      <c r="P47" s="197"/>
      <c r="Q47" s="200"/>
      <c r="R47" s="203"/>
      <c r="S47" s="204"/>
      <c r="T47" s="14"/>
      <c r="U47" s="14"/>
    </row>
    <row r="48" spans="1:37" ht="14.25" customHeight="1">
      <c r="A48" s="4"/>
      <c r="B48" s="226"/>
      <c r="C48" s="229"/>
      <c r="D48" s="229"/>
      <c r="E48" s="233"/>
      <c r="F48" s="23"/>
      <c r="G48" s="16"/>
      <c r="H48" s="17"/>
      <c r="I48" s="16"/>
      <c r="J48" s="197"/>
      <c r="K48" s="197"/>
      <c r="L48" s="197"/>
      <c r="M48" s="237"/>
      <c r="N48" s="197"/>
      <c r="O48" s="197"/>
      <c r="P48" s="197"/>
      <c r="Q48" s="200"/>
      <c r="R48" s="203"/>
      <c r="S48" s="204"/>
      <c r="T48" s="14"/>
      <c r="U48" s="14"/>
      <c r="V48" s="14"/>
      <c r="W48" s="35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2:19" ht="14.25" customHeight="1">
      <c r="B49" s="226"/>
      <c r="C49" s="229"/>
      <c r="D49" s="230"/>
      <c r="E49" s="234"/>
      <c r="F49" s="19"/>
      <c r="G49" s="20"/>
      <c r="H49" s="21"/>
      <c r="I49" s="20"/>
      <c r="J49" s="198"/>
      <c r="K49" s="198"/>
      <c r="L49" s="198"/>
      <c r="M49" s="238"/>
      <c r="N49" s="198"/>
      <c r="O49" s="198"/>
      <c r="P49" s="198"/>
      <c r="Q49" s="200"/>
      <c r="R49" s="205"/>
      <c r="S49" s="206"/>
    </row>
    <row r="50" spans="2:19" ht="14.25" customHeight="1">
      <c r="B50" s="226"/>
      <c r="C50" s="229"/>
      <c r="D50" s="229" t="s">
        <v>41</v>
      </c>
      <c r="E50" s="242" t="s">
        <v>190</v>
      </c>
      <c r="F50" s="130" t="s">
        <v>46</v>
      </c>
      <c r="G50" s="131" t="s">
        <v>229</v>
      </c>
      <c r="H50" s="113"/>
      <c r="I50" s="12"/>
      <c r="J50" s="196">
        <v>0</v>
      </c>
      <c r="K50" s="196">
        <v>0</v>
      </c>
      <c r="L50" s="196">
        <v>0</v>
      </c>
      <c r="M50" s="199">
        <v>0</v>
      </c>
      <c r="N50" s="196">
        <v>1.1000000000000001</v>
      </c>
      <c r="O50" s="196">
        <v>0</v>
      </c>
      <c r="P50" s="196">
        <v>0</v>
      </c>
      <c r="Q50" s="199">
        <f t="shared" ref="Q50" si="6">SUM(J50*70+K50*75+L50*120+M50*25+N50*60+O50*45+P50*4)</f>
        <v>66</v>
      </c>
      <c r="R50" s="220" t="s">
        <v>47</v>
      </c>
      <c r="S50" s="221"/>
    </row>
    <row r="51" spans="2:19" ht="14.25" customHeight="1">
      <c r="B51" s="226"/>
      <c r="C51" s="229"/>
      <c r="D51" s="229"/>
      <c r="E51" s="243"/>
      <c r="F51" s="23"/>
      <c r="G51" s="16"/>
      <c r="H51" s="17"/>
      <c r="I51" s="16"/>
      <c r="J51" s="197"/>
      <c r="K51" s="197"/>
      <c r="L51" s="197"/>
      <c r="M51" s="237"/>
      <c r="N51" s="197"/>
      <c r="O51" s="197"/>
      <c r="P51" s="197"/>
      <c r="Q51" s="200"/>
      <c r="R51" s="203"/>
      <c r="S51" s="204"/>
    </row>
    <row r="52" spans="2:19" ht="14.25" customHeight="1">
      <c r="B52" s="226"/>
      <c r="C52" s="229"/>
      <c r="D52" s="229"/>
      <c r="E52" s="244"/>
      <c r="F52" s="19"/>
      <c r="G52" s="20"/>
      <c r="H52" s="21"/>
      <c r="I52" s="20"/>
      <c r="J52" s="197"/>
      <c r="K52" s="197"/>
      <c r="L52" s="197"/>
      <c r="M52" s="237"/>
      <c r="N52" s="197"/>
      <c r="O52" s="197"/>
      <c r="P52" s="197"/>
      <c r="Q52" s="200"/>
      <c r="R52" s="203"/>
      <c r="S52" s="204"/>
    </row>
    <row r="53" spans="2:19" ht="14.25" customHeight="1">
      <c r="B53" s="226"/>
      <c r="C53" s="229"/>
      <c r="D53" s="229"/>
      <c r="E53" s="222"/>
      <c r="F53" s="22"/>
      <c r="G53" s="12"/>
      <c r="H53" s="23"/>
      <c r="I53" s="16"/>
      <c r="J53" s="197"/>
      <c r="K53" s="197"/>
      <c r="L53" s="197"/>
      <c r="M53" s="237"/>
      <c r="N53" s="197"/>
      <c r="O53" s="197"/>
      <c r="P53" s="197"/>
      <c r="Q53" s="200"/>
      <c r="R53" s="203"/>
      <c r="S53" s="204"/>
    </row>
    <row r="54" spans="2:19" ht="14.25" customHeight="1">
      <c r="B54" s="226"/>
      <c r="C54" s="229"/>
      <c r="D54" s="229"/>
      <c r="E54" s="223"/>
      <c r="F54" s="23"/>
      <c r="G54" s="16"/>
      <c r="H54" s="22"/>
      <c r="I54" s="16"/>
      <c r="J54" s="197"/>
      <c r="K54" s="197"/>
      <c r="L54" s="197"/>
      <c r="M54" s="237"/>
      <c r="N54" s="197"/>
      <c r="O54" s="197"/>
      <c r="P54" s="197"/>
      <c r="Q54" s="200"/>
      <c r="R54" s="203"/>
      <c r="S54" s="204"/>
    </row>
    <row r="55" spans="2:19" ht="14.25" customHeight="1">
      <c r="B55" s="227"/>
      <c r="C55" s="230"/>
      <c r="D55" s="230"/>
      <c r="E55" s="224"/>
      <c r="F55" s="19"/>
      <c r="G55" s="20"/>
      <c r="H55" s="17"/>
      <c r="I55" s="20"/>
      <c r="J55" s="198"/>
      <c r="K55" s="198"/>
      <c r="L55" s="198"/>
      <c r="M55" s="238"/>
      <c r="N55" s="198"/>
      <c r="O55" s="198"/>
      <c r="P55" s="198"/>
      <c r="Q55" s="200"/>
      <c r="R55" s="205"/>
      <c r="S55" s="206"/>
    </row>
    <row r="56" spans="2:19" ht="14.25" customHeight="1">
      <c r="B56" s="225">
        <v>45632</v>
      </c>
      <c r="C56" s="228" t="s">
        <v>48</v>
      </c>
      <c r="D56" s="231" t="s">
        <v>40</v>
      </c>
      <c r="E56" s="232" t="s">
        <v>253</v>
      </c>
      <c r="F56" s="115" t="s">
        <v>255</v>
      </c>
      <c r="G56" s="116">
        <v>0.8</v>
      </c>
      <c r="H56" s="13" t="s">
        <v>270</v>
      </c>
      <c r="I56" s="12">
        <v>0.8</v>
      </c>
      <c r="J56" s="196">
        <v>1.5</v>
      </c>
      <c r="K56" s="196">
        <v>0.5</v>
      </c>
      <c r="L56" s="196">
        <v>0</v>
      </c>
      <c r="M56" s="199">
        <v>0.1</v>
      </c>
      <c r="N56" s="196">
        <v>0</v>
      </c>
      <c r="O56" s="196">
        <v>0.5</v>
      </c>
      <c r="P56" s="196">
        <v>0</v>
      </c>
      <c r="Q56" s="199">
        <f t="shared" ref="Q56" si="7">SUM(J56*70+K56*75+L56*120+M56*25+N56*60+O56*45+P56*4)</f>
        <v>167.5</v>
      </c>
      <c r="R56" s="203"/>
      <c r="S56" s="204"/>
    </row>
    <row r="57" spans="2:19" ht="14.25" customHeight="1">
      <c r="B57" s="226"/>
      <c r="C57" s="229"/>
      <c r="D57" s="229"/>
      <c r="E57" s="233"/>
      <c r="F57" s="117" t="s">
        <v>260</v>
      </c>
      <c r="G57" s="118">
        <v>0.8</v>
      </c>
      <c r="H57" s="17"/>
      <c r="I57" s="16"/>
      <c r="J57" s="197"/>
      <c r="K57" s="197"/>
      <c r="L57" s="197"/>
      <c r="M57" s="237"/>
      <c r="N57" s="197"/>
      <c r="O57" s="197"/>
      <c r="P57" s="197"/>
      <c r="Q57" s="200"/>
      <c r="R57" s="203"/>
      <c r="S57" s="204"/>
    </row>
    <row r="58" spans="2:19" ht="14.25" customHeight="1">
      <c r="B58" s="226"/>
      <c r="C58" s="229"/>
      <c r="D58" s="229"/>
      <c r="E58" s="234"/>
      <c r="F58" s="119" t="s">
        <v>261</v>
      </c>
      <c r="G58" s="120">
        <v>6.5</v>
      </c>
      <c r="H58" s="21"/>
      <c r="I58" s="20"/>
      <c r="J58" s="197"/>
      <c r="K58" s="197"/>
      <c r="L58" s="197"/>
      <c r="M58" s="237"/>
      <c r="N58" s="197"/>
      <c r="O58" s="197"/>
      <c r="P58" s="197"/>
      <c r="Q58" s="200"/>
      <c r="R58" s="203"/>
      <c r="S58" s="204"/>
    </row>
    <row r="59" spans="2:19" ht="14.25" customHeight="1">
      <c r="B59" s="226"/>
      <c r="C59" s="229"/>
      <c r="D59" s="229"/>
      <c r="E59" s="235"/>
      <c r="F59" s="37"/>
      <c r="G59" s="30"/>
      <c r="H59" s="13"/>
      <c r="I59" s="12"/>
      <c r="J59" s="197"/>
      <c r="K59" s="197"/>
      <c r="L59" s="197"/>
      <c r="M59" s="237"/>
      <c r="N59" s="197"/>
      <c r="O59" s="197"/>
      <c r="P59" s="197"/>
      <c r="Q59" s="200"/>
      <c r="R59" s="203"/>
      <c r="S59" s="204"/>
    </row>
    <row r="60" spans="2:19" ht="14.25" customHeight="1">
      <c r="B60" s="226"/>
      <c r="C60" s="229"/>
      <c r="D60" s="229"/>
      <c r="E60" s="233"/>
      <c r="F60" s="36"/>
      <c r="G60" s="31"/>
      <c r="H60" s="17"/>
      <c r="I60" s="16"/>
      <c r="J60" s="197"/>
      <c r="K60" s="197"/>
      <c r="L60" s="197"/>
      <c r="M60" s="237"/>
      <c r="N60" s="197"/>
      <c r="O60" s="197"/>
      <c r="P60" s="197"/>
      <c r="Q60" s="200"/>
      <c r="R60" s="203"/>
      <c r="S60" s="204"/>
    </row>
    <row r="61" spans="2:19" ht="14.25" customHeight="1">
      <c r="B61" s="226"/>
      <c r="C61" s="229"/>
      <c r="D61" s="230"/>
      <c r="E61" s="234"/>
      <c r="F61" s="40"/>
      <c r="G61" s="33"/>
      <c r="H61" s="21"/>
      <c r="I61" s="20"/>
      <c r="J61" s="198"/>
      <c r="K61" s="198"/>
      <c r="L61" s="198"/>
      <c r="M61" s="238"/>
      <c r="N61" s="198"/>
      <c r="O61" s="198"/>
      <c r="P61" s="198"/>
      <c r="Q61" s="200"/>
      <c r="R61" s="205"/>
      <c r="S61" s="206"/>
    </row>
    <row r="62" spans="2:19" ht="14.25" customHeight="1">
      <c r="B62" s="226"/>
      <c r="C62" s="229"/>
      <c r="D62" s="231" t="s">
        <v>41</v>
      </c>
      <c r="E62" s="236" t="s">
        <v>191</v>
      </c>
      <c r="F62" s="174" t="s">
        <v>223</v>
      </c>
      <c r="G62" s="93">
        <v>1.2</v>
      </c>
      <c r="H62" s="29"/>
      <c r="I62" s="30"/>
      <c r="J62" s="196">
        <v>1.2</v>
      </c>
      <c r="K62" s="196">
        <v>0</v>
      </c>
      <c r="L62" s="196">
        <v>0</v>
      </c>
      <c r="M62" s="199">
        <v>0</v>
      </c>
      <c r="N62" s="196">
        <v>0.5</v>
      </c>
      <c r="O62" s="196">
        <v>0</v>
      </c>
      <c r="P62" s="196">
        <v>10</v>
      </c>
      <c r="Q62" s="199">
        <f t="shared" ref="Q62" si="8">SUM(J62*70+K62*75+L62*120+M62*25+N62*60+O62*45+P62*4)</f>
        <v>154</v>
      </c>
      <c r="R62" s="203" t="s">
        <v>54</v>
      </c>
      <c r="S62" s="204"/>
    </row>
    <row r="63" spans="2:19" ht="14.25" customHeight="1">
      <c r="B63" s="226"/>
      <c r="C63" s="229"/>
      <c r="D63" s="229"/>
      <c r="E63" s="208"/>
      <c r="F63" s="175" t="s">
        <v>224</v>
      </c>
      <c r="G63" s="173">
        <v>0.8</v>
      </c>
      <c r="H63" s="32"/>
      <c r="I63" s="31"/>
      <c r="J63" s="197"/>
      <c r="K63" s="197"/>
      <c r="L63" s="197"/>
      <c r="M63" s="237"/>
      <c r="N63" s="197"/>
      <c r="O63" s="197"/>
      <c r="P63" s="197"/>
      <c r="Q63" s="200"/>
      <c r="R63" s="203"/>
      <c r="S63" s="204"/>
    </row>
    <row r="64" spans="2:19" ht="14.25" customHeight="1">
      <c r="B64" s="226"/>
      <c r="C64" s="229"/>
      <c r="D64" s="229"/>
      <c r="E64" s="209"/>
      <c r="F64" s="110" t="s">
        <v>106</v>
      </c>
      <c r="G64" s="81">
        <v>0.8</v>
      </c>
      <c r="H64" s="34"/>
      <c r="I64" s="33"/>
      <c r="J64" s="197"/>
      <c r="K64" s="197"/>
      <c r="L64" s="197"/>
      <c r="M64" s="237"/>
      <c r="N64" s="197"/>
      <c r="O64" s="197"/>
      <c r="P64" s="197"/>
      <c r="Q64" s="200"/>
      <c r="R64" s="203"/>
      <c r="S64" s="204"/>
    </row>
    <row r="65" spans="2:19" ht="14.25" customHeight="1">
      <c r="B65" s="226"/>
      <c r="C65" s="229"/>
      <c r="D65" s="229"/>
      <c r="E65" s="207" t="s">
        <v>46</v>
      </c>
      <c r="F65" s="22" t="s">
        <v>46</v>
      </c>
      <c r="G65" s="12" t="s">
        <v>279</v>
      </c>
      <c r="H65" s="23"/>
      <c r="I65" s="16"/>
      <c r="J65" s="197"/>
      <c r="K65" s="197"/>
      <c r="L65" s="197"/>
      <c r="M65" s="237"/>
      <c r="N65" s="197"/>
      <c r="O65" s="197"/>
      <c r="P65" s="197"/>
      <c r="Q65" s="200"/>
      <c r="R65" s="203"/>
      <c r="S65" s="204"/>
    </row>
    <row r="66" spans="2:19" ht="14.25" customHeight="1">
      <c r="B66" s="226"/>
      <c r="C66" s="229"/>
      <c r="D66" s="229"/>
      <c r="E66" s="208"/>
      <c r="F66" s="23"/>
      <c r="G66" s="16"/>
      <c r="H66" s="22"/>
      <c r="I66" s="16"/>
      <c r="J66" s="197"/>
      <c r="K66" s="197"/>
      <c r="L66" s="197"/>
      <c r="M66" s="237"/>
      <c r="N66" s="197"/>
      <c r="O66" s="197"/>
      <c r="P66" s="197"/>
      <c r="Q66" s="200"/>
      <c r="R66" s="203"/>
      <c r="S66" s="204"/>
    </row>
    <row r="67" spans="2:19" ht="14.25" customHeight="1">
      <c r="B67" s="227"/>
      <c r="C67" s="230"/>
      <c r="D67" s="230"/>
      <c r="E67" s="209"/>
      <c r="F67" s="17"/>
      <c r="G67" s="16"/>
      <c r="H67" s="17"/>
      <c r="I67" s="20"/>
      <c r="J67" s="198"/>
      <c r="K67" s="198"/>
      <c r="L67" s="198"/>
      <c r="M67" s="238"/>
      <c r="N67" s="198"/>
      <c r="O67" s="198"/>
      <c r="P67" s="198"/>
      <c r="Q67" s="200"/>
      <c r="R67" s="205"/>
      <c r="S67" s="206"/>
    </row>
    <row r="68" spans="2:19">
      <c r="B68" s="210" t="s">
        <v>50</v>
      </c>
      <c r="C68" s="211"/>
      <c r="D68" s="211"/>
      <c r="E68" s="212"/>
      <c r="F68" s="219" t="s">
        <v>51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</row>
    <row r="69" spans="2:19">
      <c r="B69" s="213"/>
      <c r="C69" s="214"/>
      <c r="D69" s="214"/>
      <c r="E69" s="215"/>
      <c r="F69" s="213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5"/>
    </row>
    <row r="70" spans="2:19">
      <c r="B70" s="213"/>
      <c r="C70" s="214"/>
      <c r="D70" s="214"/>
      <c r="E70" s="215"/>
      <c r="F70" s="213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5"/>
    </row>
    <row r="71" spans="2:19">
      <c r="B71" s="216"/>
      <c r="C71" s="217"/>
      <c r="D71" s="217"/>
      <c r="E71" s="218"/>
      <c r="F71" s="216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8"/>
    </row>
    <row r="72" spans="2:19" ht="17">
      <c r="B72" s="201" t="s">
        <v>146</v>
      </c>
      <c r="C72" s="202"/>
      <c r="D72" s="202"/>
      <c r="E72" s="202"/>
      <c r="F72" s="202"/>
      <c r="G72" s="202"/>
      <c r="H72" s="202" t="s">
        <v>52</v>
      </c>
      <c r="I72" s="202"/>
      <c r="J72" s="202"/>
      <c r="K72" s="202"/>
      <c r="L72" s="202"/>
      <c r="M72" s="202"/>
      <c r="N72" s="202" t="s">
        <v>53</v>
      </c>
      <c r="O72" s="202"/>
      <c r="P72" s="202"/>
      <c r="Q72" s="202"/>
      <c r="R72" s="202"/>
      <c r="S72" s="202"/>
    </row>
    <row r="73" spans="2:19" ht="17">
      <c r="B73" s="38"/>
    </row>
  </sheetData>
  <sheetProtection formatCells="0" selectLockedCells="1" selectUnlockedCells="1"/>
  <mergeCells count="158"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R20:S25"/>
    <mergeCell ref="E23:E25"/>
    <mergeCell ref="D26:D31"/>
    <mergeCell ref="E26:E28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E29:E31"/>
    <mergeCell ref="J26:J31"/>
    <mergeCell ref="K26:K31"/>
    <mergeCell ref="R26:S31"/>
    <mergeCell ref="L26:L31"/>
    <mergeCell ref="M26:M31"/>
    <mergeCell ref="N26:N31"/>
    <mergeCell ref="O26:O31"/>
    <mergeCell ref="P26:P31"/>
    <mergeCell ref="Q26:Q31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N56:N61"/>
    <mergeCell ref="O56:O61"/>
    <mergeCell ref="P56:P61"/>
    <mergeCell ref="Q56:Q61"/>
    <mergeCell ref="B72:G72"/>
    <mergeCell ref="H72:M72"/>
    <mergeCell ref="N72:S72"/>
    <mergeCell ref="P62:P67"/>
    <mergeCell ref="Q62:Q67"/>
    <mergeCell ref="R62:S67"/>
    <mergeCell ref="E65:E67"/>
    <mergeCell ref="B68:E71"/>
    <mergeCell ref="F68:S71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72"/>
  <sheetViews>
    <sheetView workbookViewId="0">
      <pane ySplit="7" topLeftCell="A54" activePane="bottomLeft" state="frozen"/>
      <selection pane="bottomLeft" activeCell="G63" sqref="G63"/>
    </sheetView>
  </sheetViews>
  <sheetFormatPr defaultColWidth="9" defaultRowHeight="14.5"/>
  <cols>
    <col min="1" max="1" width="14.81640625" style="7" customWidth="1"/>
    <col min="2" max="4" width="3.6328125" style="7" customWidth="1"/>
    <col min="5" max="6" width="12.6328125" style="7" customWidth="1"/>
    <col min="7" max="7" width="6" style="4" customWidth="1"/>
    <col min="8" max="8" width="12.6328125" style="7" customWidth="1"/>
    <col min="9" max="9" width="6" style="4" customWidth="1"/>
    <col min="10" max="19" width="3.81640625" style="7" customWidth="1"/>
    <col min="20" max="20" width="2.453125" style="7" customWidth="1"/>
    <col min="21" max="21" width="12.36328125" style="7" customWidth="1"/>
    <col min="22" max="23" width="9" style="7"/>
    <col min="24" max="24" width="4.453125" style="7" bestFit="1" customWidth="1"/>
    <col min="25" max="25" width="9" style="7"/>
    <col min="26" max="26" width="4.453125" style="7" bestFit="1" customWidth="1"/>
    <col min="27" max="28" width="5.6328125" style="7" customWidth="1"/>
    <col min="29" max="29" width="9" style="7" customWidth="1"/>
    <col min="30" max="30" width="5.6328125" style="7" customWidth="1"/>
    <col min="31" max="31" width="9" style="7" customWidth="1"/>
    <col min="32" max="33" width="5.6328125" style="7" customWidth="1"/>
    <col min="34" max="34" width="9" style="7" customWidth="1"/>
    <col min="35" max="35" width="5.6328125" style="7" customWidth="1"/>
    <col min="36" max="36" width="9" style="7" customWidth="1"/>
    <col min="37" max="37" width="11.6328125" style="7" bestFit="1" customWidth="1"/>
    <col min="38" max="16384" width="9" style="7"/>
  </cols>
  <sheetData>
    <row r="1" spans="1:23" ht="15.75" customHeight="1">
      <c r="A1" s="4"/>
      <c r="B1" s="5"/>
      <c r="C1" s="5"/>
      <c r="D1" s="5"/>
      <c r="E1" s="5"/>
      <c r="F1" s="5"/>
      <c r="G1" s="5"/>
      <c r="H1" s="5"/>
      <c r="I1" s="5"/>
      <c r="J1" s="4"/>
      <c r="K1" s="6"/>
      <c r="L1" s="6"/>
      <c r="M1" s="6"/>
      <c r="N1" s="6"/>
      <c r="O1" s="268" t="s">
        <v>19</v>
      </c>
      <c r="P1" s="268"/>
      <c r="Q1" s="268"/>
      <c r="R1" s="268"/>
      <c r="S1" s="5">
        <v>22</v>
      </c>
    </row>
    <row r="2" spans="1:23" ht="15.75" customHeight="1">
      <c r="A2" s="4"/>
      <c r="B2" s="269" t="s">
        <v>20</v>
      </c>
      <c r="C2" s="270"/>
      <c r="D2" s="270"/>
      <c r="E2" s="270"/>
      <c r="F2" s="270" t="s">
        <v>142</v>
      </c>
      <c r="G2" s="270"/>
      <c r="H2" s="270"/>
      <c r="I2" s="270"/>
      <c r="J2" s="270"/>
      <c r="K2" s="270"/>
      <c r="L2" s="270"/>
      <c r="M2" s="270"/>
      <c r="N2" s="270"/>
      <c r="O2" s="271" t="s">
        <v>21</v>
      </c>
      <c r="P2" s="271"/>
      <c r="Q2" s="271"/>
      <c r="R2" s="271"/>
      <c r="S2" s="8" t="s">
        <v>55</v>
      </c>
      <c r="T2" s="9"/>
      <c r="U2" s="10"/>
    </row>
    <row r="3" spans="1:23" ht="14.25" customHeight="1">
      <c r="A3" s="5">
        <v>80</v>
      </c>
      <c r="B3" s="263" t="s">
        <v>22</v>
      </c>
      <c r="C3" s="263" t="s">
        <v>23</v>
      </c>
      <c r="D3" s="263" t="s">
        <v>24</v>
      </c>
      <c r="E3" s="272" t="s">
        <v>25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7"/>
      <c r="R3" s="273" t="s">
        <v>26</v>
      </c>
      <c r="S3" s="274"/>
      <c r="T3" s="9"/>
      <c r="U3" s="10"/>
    </row>
    <row r="4" spans="1:23" ht="14.25" customHeight="1">
      <c r="A4" s="4"/>
      <c r="B4" s="264"/>
      <c r="C4" s="264"/>
      <c r="D4" s="264"/>
      <c r="E4" s="279" t="s">
        <v>27</v>
      </c>
      <c r="F4" s="261" t="s">
        <v>28</v>
      </c>
      <c r="G4" s="263" t="s">
        <v>29</v>
      </c>
      <c r="H4" s="261" t="s">
        <v>28</v>
      </c>
      <c r="I4" s="263" t="s">
        <v>29</v>
      </c>
      <c r="J4" s="266" t="s">
        <v>30</v>
      </c>
      <c r="K4" s="266"/>
      <c r="L4" s="266"/>
      <c r="M4" s="266"/>
      <c r="N4" s="266"/>
      <c r="O4" s="266"/>
      <c r="P4" s="266"/>
      <c r="Q4" s="267"/>
      <c r="R4" s="275"/>
      <c r="S4" s="276"/>
      <c r="T4" s="9"/>
      <c r="U4" s="10"/>
    </row>
    <row r="5" spans="1:23" ht="14.25" customHeight="1">
      <c r="A5" s="4"/>
      <c r="B5" s="264"/>
      <c r="C5" s="264"/>
      <c r="D5" s="264"/>
      <c r="E5" s="279"/>
      <c r="F5" s="261"/>
      <c r="G5" s="264"/>
      <c r="H5" s="261"/>
      <c r="I5" s="264"/>
      <c r="J5" s="263" t="s">
        <v>31</v>
      </c>
      <c r="K5" s="263" t="s">
        <v>32</v>
      </c>
      <c r="L5" s="263" t="s">
        <v>33</v>
      </c>
      <c r="M5" s="263" t="s">
        <v>34</v>
      </c>
      <c r="N5" s="263" t="s">
        <v>35</v>
      </c>
      <c r="O5" s="281" t="s">
        <v>36</v>
      </c>
      <c r="P5" s="281" t="s">
        <v>37</v>
      </c>
      <c r="Q5" s="284" t="s">
        <v>38</v>
      </c>
      <c r="R5" s="275"/>
      <c r="S5" s="276"/>
      <c r="T5" s="9"/>
      <c r="U5" s="10"/>
    </row>
    <row r="6" spans="1:23" ht="14.25" customHeight="1">
      <c r="A6" s="5"/>
      <c r="B6" s="264"/>
      <c r="C6" s="264"/>
      <c r="D6" s="264"/>
      <c r="E6" s="279"/>
      <c r="F6" s="261"/>
      <c r="G6" s="264"/>
      <c r="H6" s="261"/>
      <c r="I6" s="264"/>
      <c r="J6" s="264"/>
      <c r="K6" s="264"/>
      <c r="L6" s="264"/>
      <c r="M6" s="264"/>
      <c r="N6" s="264"/>
      <c r="O6" s="282"/>
      <c r="P6" s="282"/>
      <c r="Q6" s="284"/>
      <c r="R6" s="275"/>
      <c r="S6" s="276"/>
      <c r="T6" s="9"/>
      <c r="U6" s="10"/>
    </row>
    <row r="7" spans="1:23" ht="14.25" customHeight="1">
      <c r="A7" s="42" t="s">
        <v>107</v>
      </c>
      <c r="B7" s="265"/>
      <c r="C7" s="265"/>
      <c r="D7" s="265"/>
      <c r="E7" s="280"/>
      <c r="F7" s="262"/>
      <c r="G7" s="265"/>
      <c r="H7" s="261"/>
      <c r="I7" s="265"/>
      <c r="J7" s="265"/>
      <c r="K7" s="265"/>
      <c r="L7" s="265"/>
      <c r="M7" s="265"/>
      <c r="N7" s="265"/>
      <c r="O7" s="283"/>
      <c r="P7" s="283"/>
      <c r="Q7" s="284"/>
      <c r="R7" s="277"/>
      <c r="S7" s="278"/>
      <c r="T7" s="9"/>
      <c r="U7" s="10"/>
    </row>
    <row r="8" spans="1:23" ht="14.25" customHeight="1">
      <c r="A8" s="42"/>
      <c r="B8" s="225">
        <v>45635</v>
      </c>
      <c r="C8" s="231" t="s">
        <v>39</v>
      </c>
      <c r="D8" s="231" t="s">
        <v>40</v>
      </c>
      <c r="E8" s="207" t="s">
        <v>96</v>
      </c>
      <c r="F8" s="60" t="s">
        <v>96</v>
      </c>
      <c r="G8" s="78" t="s">
        <v>92</v>
      </c>
      <c r="H8" s="29"/>
      <c r="I8" s="30"/>
      <c r="J8" s="196">
        <v>2</v>
      </c>
      <c r="K8" s="196">
        <v>0</v>
      </c>
      <c r="L8" s="196">
        <v>0</v>
      </c>
      <c r="M8" s="199">
        <v>0</v>
      </c>
      <c r="N8" s="196">
        <v>0</v>
      </c>
      <c r="O8" s="196">
        <v>0.5</v>
      </c>
      <c r="P8" s="196">
        <v>5</v>
      </c>
      <c r="Q8" s="199">
        <f>SUM(J8*70+K8*75+L8*120+M8*25+N8*60+O8*45+P8*4)</f>
        <v>182.5</v>
      </c>
      <c r="R8" s="203"/>
      <c r="S8" s="204"/>
      <c r="T8" s="9"/>
      <c r="U8" s="10"/>
    </row>
    <row r="9" spans="1:23" ht="14.25" customHeight="1">
      <c r="A9" s="14"/>
      <c r="B9" s="226"/>
      <c r="C9" s="229"/>
      <c r="D9" s="229"/>
      <c r="E9" s="208"/>
      <c r="F9" s="36"/>
      <c r="G9" s="81"/>
      <c r="H9" s="32"/>
      <c r="I9" s="31"/>
      <c r="J9" s="197"/>
      <c r="K9" s="197"/>
      <c r="L9" s="197"/>
      <c r="M9" s="237"/>
      <c r="N9" s="197"/>
      <c r="O9" s="197"/>
      <c r="P9" s="197"/>
      <c r="Q9" s="200"/>
      <c r="R9" s="203"/>
      <c r="S9" s="204"/>
      <c r="T9" s="9"/>
      <c r="U9" s="10"/>
    </row>
    <row r="10" spans="1:23" ht="14.25" customHeight="1">
      <c r="A10" s="18"/>
      <c r="B10" s="226"/>
      <c r="C10" s="229"/>
      <c r="D10" s="229"/>
      <c r="E10" s="209"/>
      <c r="F10" s="40"/>
      <c r="G10" s="82"/>
      <c r="H10" s="34"/>
      <c r="I10" s="33"/>
      <c r="J10" s="197"/>
      <c r="K10" s="197"/>
      <c r="L10" s="197"/>
      <c r="M10" s="237"/>
      <c r="N10" s="197"/>
      <c r="O10" s="197"/>
      <c r="P10" s="197"/>
      <c r="Q10" s="200"/>
      <c r="R10" s="203"/>
      <c r="S10" s="204"/>
      <c r="T10" s="9"/>
      <c r="U10" s="10"/>
    </row>
    <row r="11" spans="1:23" ht="14.25" customHeight="1">
      <c r="A11" s="14"/>
      <c r="B11" s="226"/>
      <c r="C11" s="229"/>
      <c r="D11" s="229"/>
      <c r="E11" s="239" t="s">
        <v>192</v>
      </c>
      <c r="F11" s="39" t="s">
        <v>234</v>
      </c>
      <c r="G11" s="30" t="s">
        <v>104</v>
      </c>
      <c r="H11" s="23"/>
      <c r="I11" s="16"/>
      <c r="J11" s="197"/>
      <c r="K11" s="197"/>
      <c r="L11" s="197"/>
      <c r="M11" s="237"/>
      <c r="N11" s="197"/>
      <c r="O11" s="197"/>
      <c r="P11" s="197"/>
      <c r="Q11" s="200"/>
      <c r="R11" s="203"/>
      <c r="S11" s="204"/>
      <c r="U11" s="14"/>
    </row>
    <row r="12" spans="1:23" ht="14.25" customHeight="1">
      <c r="A12" s="4"/>
      <c r="B12" s="226"/>
      <c r="C12" s="229"/>
      <c r="D12" s="229"/>
      <c r="E12" s="240"/>
      <c r="F12" s="36"/>
      <c r="G12" s="31"/>
      <c r="H12" s="22"/>
      <c r="I12" s="16"/>
      <c r="J12" s="197"/>
      <c r="K12" s="197"/>
      <c r="L12" s="197"/>
      <c r="M12" s="237"/>
      <c r="N12" s="197"/>
      <c r="O12" s="197"/>
      <c r="P12" s="197"/>
      <c r="Q12" s="200"/>
      <c r="R12" s="203"/>
      <c r="S12" s="204"/>
      <c r="T12" s="14"/>
      <c r="U12" s="14"/>
    </row>
    <row r="13" spans="1:23" ht="14.25" customHeight="1">
      <c r="A13" s="4"/>
      <c r="B13" s="226"/>
      <c r="C13" s="229"/>
      <c r="D13" s="230"/>
      <c r="E13" s="241"/>
      <c r="F13" s="40"/>
      <c r="G13" s="33"/>
      <c r="H13" s="17"/>
      <c r="I13" s="20"/>
      <c r="J13" s="198"/>
      <c r="K13" s="198"/>
      <c r="L13" s="198"/>
      <c r="M13" s="238"/>
      <c r="N13" s="198"/>
      <c r="O13" s="198"/>
      <c r="P13" s="198"/>
      <c r="Q13" s="200"/>
      <c r="R13" s="205"/>
      <c r="S13" s="206"/>
      <c r="T13" s="14"/>
      <c r="U13" s="14"/>
    </row>
    <row r="14" spans="1:23" ht="14.25" customHeight="1">
      <c r="A14" s="4"/>
      <c r="B14" s="226"/>
      <c r="C14" s="229"/>
      <c r="D14" s="229" t="s">
        <v>41</v>
      </c>
      <c r="E14" s="232" t="s">
        <v>193</v>
      </c>
      <c r="F14" s="168" t="s">
        <v>243</v>
      </c>
      <c r="G14" s="169" t="s">
        <v>278</v>
      </c>
      <c r="H14" s="170"/>
      <c r="I14" s="123"/>
      <c r="J14" s="196">
        <v>0.8</v>
      </c>
      <c r="K14" s="196">
        <v>0.8</v>
      </c>
      <c r="L14" s="196">
        <v>0</v>
      </c>
      <c r="M14" s="199">
        <v>0.3</v>
      </c>
      <c r="N14" s="196">
        <v>0.5</v>
      </c>
      <c r="O14" s="196">
        <v>0.2</v>
      </c>
      <c r="P14" s="196">
        <v>0</v>
      </c>
      <c r="Q14" s="199">
        <f>SUM(J14*70+K14*75+L14*120+M14*25+N14*60+O14*45+P14*4)</f>
        <v>162.5</v>
      </c>
      <c r="R14" s="203" t="s">
        <v>54</v>
      </c>
      <c r="S14" s="204"/>
      <c r="T14" s="14"/>
      <c r="U14" s="14"/>
      <c r="V14" s="25"/>
      <c r="W14" s="25"/>
    </row>
    <row r="15" spans="1:23" ht="14.25" customHeight="1">
      <c r="A15" s="4"/>
      <c r="B15" s="226"/>
      <c r="C15" s="229"/>
      <c r="D15" s="229"/>
      <c r="E15" s="233"/>
      <c r="F15" s="122"/>
      <c r="G15" s="123"/>
      <c r="H15" s="122"/>
      <c r="I15" s="123"/>
      <c r="J15" s="197"/>
      <c r="K15" s="197"/>
      <c r="L15" s="197"/>
      <c r="M15" s="237"/>
      <c r="N15" s="197"/>
      <c r="O15" s="197"/>
      <c r="P15" s="197"/>
      <c r="Q15" s="200"/>
      <c r="R15" s="203"/>
      <c r="S15" s="204"/>
      <c r="T15" s="14"/>
      <c r="U15" s="14"/>
      <c r="V15" s="25"/>
      <c r="W15" s="25"/>
    </row>
    <row r="16" spans="1:23" ht="14.25" customHeight="1">
      <c r="A16" s="4"/>
      <c r="B16" s="226"/>
      <c r="C16" s="229"/>
      <c r="D16" s="229"/>
      <c r="E16" s="234"/>
      <c r="F16" s="124"/>
      <c r="G16" s="125"/>
      <c r="H16" s="124"/>
      <c r="I16" s="125"/>
      <c r="J16" s="197"/>
      <c r="K16" s="197"/>
      <c r="L16" s="197"/>
      <c r="M16" s="237"/>
      <c r="N16" s="197"/>
      <c r="O16" s="197"/>
      <c r="P16" s="197"/>
      <c r="Q16" s="200"/>
      <c r="R16" s="203"/>
      <c r="S16" s="204"/>
      <c r="T16" s="14"/>
      <c r="U16" s="14"/>
      <c r="V16" s="25"/>
      <c r="W16" s="25"/>
    </row>
    <row r="17" spans="1:23" ht="14.25" customHeight="1">
      <c r="A17" s="4"/>
      <c r="B17" s="226"/>
      <c r="C17" s="229"/>
      <c r="D17" s="229"/>
      <c r="E17" s="207" t="s">
        <v>46</v>
      </c>
      <c r="F17" s="22" t="s">
        <v>46</v>
      </c>
      <c r="G17" s="12" t="s">
        <v>279</v>
      </c>
      <c r="H17" s="23"/>
      <c r="I17" s="12"/>
      <c r="J17" s="197"/>
      <c r="K17" s="197"/>
      <c r="L17" s="197"/>
      <c r="M17" s="237"/>
      <c r="N17" s="197"/>
      <c r="O17" s="197"/>
      <c r="P17" s="197"/>
      <c r="Q17" s="200"/>
      <c r="R17" s="203"/>
      <c r="S17" s="204"/>
      <c r="T17" s="14"/>
      <c r="U17" s="14"/>
      <c r="V17" s="25"/>
      <c r="W17" s="25"/>
    </row>
    <row r="18" spans="1:23" ht="14.25" customHeight="1">
      <c r="A18" s="4"/>
      <c r="B18" s="226"/>
      <c r="C18" s="229"/>
      <c r="D18" s="229"/>
      <c r="E18" s="208"/>
      <c r="F18" s="23"/>
      <c r="G18" s="16"/>
      <c r="H18" s="23"/>
      <c r="I18" s="16"/>
      <c r="J18" s="197"/>
      <c r="K18" s="197"/>
      <c r="L18" s="197"/>
      <c r="M18" s="237"/>
      <c r="N18" s="197"/>
      <c r="O18" s="197"/>
      <c r="P18" s="197"/>
      <c r="Q18" s="200"/>
      <c r="R18" s="203"/>
      <c r="S18" s="204"/>
      <c r="T18" s="14"/>
      <c r="U18" s="14"/>
      <c r="V18" s="25"/>
      <c r="W18" s="25"/>
    </row>
    <row r="19" spans="1:23" ht="14.25" customHeight="1">
      <c r="A19" s="4"/>
      <c r="B19" s="227"/>
      <c r="C19" s="230"/>
      <c r="D19" s="230"/>
      <c r="E19" s="209"/>
      <c r="F19" s="17"/>
      <c r="G19" s="16"/>
      <c r="H19" s="19"/>
      <c r="I19" s="20"/>
      <c r="J19" s="198"/>
      <c r="K19" s="198"/>
      <c r="L19" s="198"/>
      <c r="M19" s="238"/>
      <c r="N19" s="198"/>
      <c r="O19" s="198"/>
      <c r="P19" s="198"/>
      <c r="Q19" s="200"/>
      <c r="R19" s="205"/>
      <c r="S19" s="206"/>
      <c r="T19" s="14"/>
      <c r="U19" s="14"/>
    </row>
    <row r="20" spans="1:23" ht="14.25" customHeight="1">
      <c r="A20" s="4"/>
      <c r="B20" s="225">
        <v>45636</v>
      </c>
      <c r="C20" s="231" t="s">
        <v>42</v>
      </c>
      <c r="D20" s="231" t="s">
        <v>40</v>
      </c>
      <c r="E20" s="290" t="s">
        <v>151</v>
      </c>
      <c r="F20" s="91" t="s">
        <v>244</v>
      </c>
      <c r="G20" s="92">
        <v>5.8</v>
      </c>
      <c r="H20" s="106"/>
      <c r="I20" s="92"/>
      <c r="J20" s="196">
        <v>1.5</v>
      </c>
      <c r="K20" s="196">
        <v>0.5</v>
      </c>
      <c r="L20" s="196">
        <v>0</v>
      </c>
      <c r="M20" s="199">
        <v>0.3</v>
      </c>
      <c r="N20" s="196">
        <v>0</v>
      </c>
      <c r="O20" s="196">
        <v>0.5</v>
      </c>
      <c r="P20" s="196">
        <v>0</v>
      </c>
      <c r="Q20" s="199">
        <f>SUM(J20*70+K20*75+L20*120+M20*25+N20*60+O20*45+P20*4)</f>
        <v>172.5</v>
      </c>
      <c r="R20" s="203"/>
      <c r="S20" s="204"/>
      <c r="T20" s="14"/>
      <c r="U20" s="14"/>
    </row>
    <row r="21" spans="1:23" ht="14.25" customHeight="1">
      <c r="A21" s="4"/>
      <c r="B21" s="226"/>
      <c r="C21" s="229"/>
      <c r="D21" s="229"/>
      <c r="E21" s="246"/>
      <c r="F21" s="36" t="s">
        <v>82</v>
      </c>
      <c r="G21" s="81">
        <v>1</v>
      </c>
      <c r="H21" s="32"/>
      <c r="I21" s="81"/>
      <c r="J21" s="197"/>
      <c r="K21" s="197"/>
      <c r="L21" s="197"/>
      <c r="M21" s="237"/>
      <c r="N21" s="197"/>
      <c r="O21" s="197"/>
      <c r="P21" s="197"/>
      <c r="Q21" s="200"/>
      <c r="R21" s="203"/>
      <c r="S21" s="204"/>
      <c r="T21" s="14"/>
      <c r="U21" s="14"/>
    </row>
    <row r="22" spans="1:23" ht="14.25" customHeight="1">
      <c r="A22" s="4"/>
      <c r="B22" s="226"/>
      <c r="C22" s="229"/>
      <c r="D22" s="229"/>
      <c r="E22" s="247"/>
      <c r="F22" s="40" t="s">
        <v>83</v>
      </c>
      <c r="G22" s="82">
        <v>1</v>
      </c>
      <c r="H22" s="34" t="s">
        <v>80</v>
      </c>
      <c r="I22" s="82">
        <v>0.2</v>
      </c>
      <c r="J22" s="197"/>
      <c r="K22" s="197"/>
      <c r="L22" s="197"/>
      <c r="M22" s="237"/>
      <c r="N22" s="197"/>
      <c r="O22" s="197"/>
      <c r="P22" s="197"/>
      <c r="Q22" s="200"/>
      <c r="R22" s="203"/>
      <c r="S22" s="204"/>
      <c r="T22" s="14"/>
      <c r="U22" s="14"/>
    </row>
    <row r="23" spans="1:23" ht="14.25" customHeight="1">
      <c r="A23" s="26"/>
      <c r="B23" s="226"/>
      <c r="C23" s="229"/>
      <c r="D23" s="229"/>
      <c r="E23" s="222"/>
      <c r="F23" s="22"/>
      <c r="G23" s="12"/>
      <c r="H23" s="23"/>
      <c r="I23" s="16"/>
      <c r="J23" s="197"/>
      <c r="K23" s="197"/>
      <c r="L23" s="197"/>
      <c r="M23" s="237"/>
      <c r="N23" s="197"/>
      <c r="O23" s="197"/>
      <c r="P23" s="197"/>
      <c r="Q23" s="200"/>
      <c r="R23" s="203"/>
      <c r="S23" s="204"/>
      <c r="T23" s="14"/>
      <c r="U23" s="14"/>
    </row>
    <row r="24" spans="1:23" ht="14.25" customHeight="1">
      <c r="A24" s="27"/>
      <c r="B24" s="226"/>
      <c r="C24" s="229"/>
      <c r="D24" s="229"/>
      <c r="E24" s="223"/>
      <c r="F24" s="23"/>
      <c r="G24" s="16"/>
      <c r="H24" s="22"/>
      <c r="I24" s="16"/>
      <c r="J24" s="197"/>
      <c r="K24" s="197"/>
      <c r="L24" s="197"/>
      <c r="M24" s="237"/>
      <c r="N24" s="197"/>
      <c r="O24" s="197"/>
      <c r="P24" s="197"/>
      <c r="Q24" s="200"/>
      <c r="R24" s="203"/>
      <c r="S24" s="204"/>
      <c r="T24" s="14"/>
      <c r="U24" s="14"/>
    </row>
    <row r="25" spans="1:23" ht="14.25" customHeight="1">
      <c r="A25" s="27"/>
      <c r="B25" s="226"/>
      <c r="C25" s="229"/>
      <c r="D25" s="230"/>
      <c r="E25" s="224"/>
      <c r="F25" s="19"/>
      <c r="G25" s="20"/>
      <c r="H25" s="17"/>
      <c r="I25" s="20"/>
      <c r="J25" s="198"/>
      <c r="K25" s="198"/>
      <c r="L25" s="198"/>
      <c r="M25" s="238"/>
      <c r="N25" s="198"/>
      <c r="O25" s="198"/>
      <c r="P25" s="198"/>
      <c r="Q25" s="200"/>
      <c r="R25" s="205"/>
      <c r="S25" s="206"/>
      <c r="T25" s="14"/>
      <c r="U25" s="14"/>
    </row>
    <row r="26" spans="1:23" ht="14.25" customHeight="1">
      <c r="A26" s="4"/>
      <c r="B26" s="226"/>
      <c r="C26" s="229"/>
      <c r="D26" s="229" t="s">
        <v>41</v>
      </c>
      <c r="E26" s="239" t="s">
        <v>152</v>
      </c>
      <c r="F26" s="147" t="s">
        <v>101</v>
      </c>
      <c r="G26" s="148" t="s">
        <v>281</v>
      </c>
      <c r="H26" s="29"/>
      <c r="I26" s="30"/>
      <c r="J26" s="196">
        <v>0.5</v>
      </c>
      <c r="K26" s="196">
        <v>0.2</v>
      </c>
      <c r="L26" s="196">
        <v>0</v>
      </c>
      <c r="M26" s="199">
        <v>0.2</v>
      </c>
      <c r="N26" s="196">
        <v>0</v>
      </c>
      <c r="O26" s="196">
        <v>0.2</v>
      </c>
      <c r="P26" s="196">
        <v>0</v>
      </c>
      <c r="Q26" s="199">
        <f>SUM(J26*70+K26*75+L26*120+M26*25+N26*60+O26*45+P26*4)</f>
        <v>64</v>
      </c>
      <c r="R26" s="203"/>
      <c r="S26" s="204"/>
      <c r="T26" s="14"/>
      <c r="U26" s="14"/>
    </row>
    <row r="27" spans="1:23" ht="14.25" customHeight="1">
      <c r="A27" s="4"/>
      <c r="B27" s="226"/>
      <c r="C27" s="229"/>
      <c r="D27" s="229"/>
      <c r="E27" s="240"/>
      <c r="F27" s="149" t="s">
        <v>57</v>
      </c>
      <c r="G27" s="86">
        <v>1.5</v>
      </c>
      <c r="H27" s="32"/>
      <c r="I27" s="31"/>
      <c r="J27" s="197"/>
      <c r="K27" s="197"/>
      <c r="L27" s="197"/>
      <c r="M27" s="237"/>
      <c r="N27" s="197"/>
      <c r="O27" s="197"/>
      <c r="P27" s="197"/>
      <c r="Q27" s="200"/>
      <c r="R27" s="203"/>
      <c r="S27" s="204"/>
      <c r="T27" s="14"/>
      <c r="U27" s="14"/>
    </row>
    <row r="28" spans="1:23" ht="14.25" customHeight="1">
      <c r="A28" s="4"/>
      <c r="B28" s="226"/>
      <c r="C28" s="229"/>
      <c r="D28" s="229"/>
      <c r="E28" s="241"/>
      <c r="F28" s="49"/>
      <c r="G28" s="97"/>
      <c r="H28" s="34"/>
      <c r="I28" s="33"/>
      <c r="J28" s="197"/>
      <c r="K28" s="197"/>
      <c r="L28" s="197"/>
      <c r="M28" s="237"/>
      <c r="N28" s="197"/>
      <c r="O28" s="197"/>
      <c r="P28" s="197"/>
      <c r="Q28" s="200"/>
      <c r="R28" s="203"/>
      <c r="S28" s="204"/>
      <c r="T28" s="14"/>
      <c r="U28" s="14"/>
    </row>
    <row r="29" spans="1:23" ht="14.25" customHeight="1">
      <c r="A29" s="4"/>
      <c r="B29" s="226"/>
      <c r="C29" s="229"/>
      <c r="D29" s="229"/>
      <c r="E29" s="239"/>
      <c r="F29" s="24"/>
      <c r="G29" s="12"/>
      <c r="H29" s="24"/>
      <c r="I29" s="16"/>
      <c r="J29" s="197"/>
      <c r="K29" s="197"/>
      <c r="L29" s="197"/>
      <c r="M29" s="237"/>
      <c r="N29" s="197"/>
      <c r="O29" s="197"/>
      <c r="P29" s="197"/>
      <c r="Q29" s="200"/>
      <c r="R29" s="203"/>
      <c r="S29" s="204"/>
      <c r="T29" s="14"/>
      <c r="U29" s="14"/>
    </row>
    <row r="30" spans="1:23" ht="14.25" customHeight="1">
      <c r="A30" s="4"/>
      <c r="B30" s="226"/>
      <c r="C30" s="229"/>
      <c r="D30" s="229"/>
      <c r="E30" s="240"/>
      <c r="F30" s="23"/>
      <c r="G30" s="16"/>
      <c r="H30" s="23"/>
      <c r="I30" s="16"/>
      <c r="J30" s="197"/>
      <c r="K30" s="197"/>
      <c r="L30" s="197"/>
      <c r="M30" s="237"/>
      <c r="N30" s="197"/>
      <c r="O30" s="197"/>
      <c r="P30" s="197"/>
      <c r="Q30" s="200"/>
      <c r="R30" s="203"/>
      <c r="S30" s="204"/>
      <c r="T30" s="14"/>
      <c r="U30" s="14"/>
    </row>
    <row r="31" spans="1:23" ht="14.25" customHeight="1">
      <c r="A31" s="4"/>
      <c r="B31" s="227"/>
      <c r="C31" s="230"/>
      <c r="D31" s="230"/>
      <c r="E31" s="241"/>
      <c r="F31" s="19"/>
      <c r="G31" s="20"/>
      <c r="H31" s="19"/>
      <c r="I31" s="20"/>
      <c r="J31" s="198"/>
      <c r="K31" s="198"/>
      <c r="L31" s="198"/>
      <c r="M31" s="238"/>
      <c r="N31" s="198"/>
      <c r="O31" s="198"/>
      <c r="P31" s="198"/>
      <c r="Q31" s="200"/>
      <c r="R31" s="205"/>
      <c r="S31" s="206"/>
      <c r="T31" s="14"/>
      <c r="U31" s="14"/>
    </row>
    <row r="32" spans="1:23" ht="14.25" customHeight="1">
      <c r="A32" s="4"/>
      <c r="B32" s="225">
        <v>45637</v>
      </c>
      <c r="C32" s="231" t="s">
        <v>43</v>
      </c>
      <c r="D32" s="231" t="s">
        <v>40</v>
      </c>
      <c r="E32" s="245" t="s">
        <v>194</v>
      </c>
      <c r="F32" s="24" t="s">
        <v>225</v>
      </c>
      <c r="G32" s="76">
        <v>2</v>
      </c>
      <c r="H32" s="29"/>
      <c r="I32" s="30"/>
      <c r="J32" s="196">
        <v>0</v>
      </c>
      <c r="K32" s="196">
        <v>0.8</v>
      </c>
      <c r="L32" s="196">
        <v>0</v>
      </c>
      <c r="M32" s="199">
        <v>0.2</v>
      </c>
      <c r="N32" s="196">
        <v>0</v>
      </c>
      <c r="O32" s="196">
        <v>0</v>
      </c>
      <c r="P32" s="196">
        <v>0</v>
      </c>
      <c r="Q32" s="199">
        <f>SUM(J32*70+K32*75+L32*120+M32*25+N32*60+O32*45+P32*4)</f>
        <v>65</v>
      </c>
      <c r="R32" s="203"/>
      <c r="S32" s="204"/>
      <c r="T32" s="14"/>
      <c r="U32" s="14"/>
    </row>
    <row r="33" spans="1:37" ht="14.25" customHeight="1">
      <c r="A33" s="4"/>
      <c r="B33" s="226"/>
      <c r="C33" s="229"/>
      <c r="D33" s="229"/>
      <c r="E33" s="246"/>
      <c r="F33" s="23" t="s">
        <v>282</v>
      </c>
      <c r="G33" s="16">
        <v>3.2</v>
      </c>
      <c r="H33" s="32"/>
      <c r="I33" s="31"/>
      <c r="J33" s="197"/>
      <c r="K33" s="197"/>
      <c r="L33" s="197"/>
      <c r="M33" s="237"/>
      <c r="N33" s="197"/>
      <c r="O33" s="197"/>
      <c r="P33" s="197"/>
      <c r="Q33" s="200"/>
      <c r="R33" s="203"/>
      <c r="S33" s="204"/>
      <c r="T33" s="14"/>
      <c r="U33" s="14"/>
    </row>
    <row r="34" spans="1:37" ht="14.25" customHeight="1">
      <c r="A34" s="4"/>
      <c r="B34" s="226"/>
      <c r="C34" s="229"/>
      <c r="D34" s="229"/>
      <c r="E34" s="247"/>
      <c r="F34" s="19" t="s">
        <v>226</v>
      </c>
      <c r="G34" s="20" t="s">
        <v>283</v>
      </c>
      <c r="H34" s="34"/>
      <c r="I34" s="33"/>
      <c r="J34" s="197"/>
      <c r="K34" s="197"/>
      <c r="L34" s="197"/>
      <c r="M34" s="237"/>
      <c r="N34" s="197"/>
      <c r="O34" s="197"/>
      <c r="P34" s="197"/>
      <c r="Q34" s="200"/>
      <c r="R34" s="203"/>
      <c r="S34" s="204"/>
      <c r="T34" s="14"/>
      <c r="U34" s="14"/>
    </row>
    <row r="35" spans="1:37" ht="14.25" customHeight="1">
      <c r="A35" s="4"/>
      <c r="B35" s="226"/>
      <c r="C35" s="229"/>
      <c r="D35" s="229"/>
      <c r="E35" s="239"/>
      <c r="F35" s="24"/>
      <c r="G35" s="12"/>
      <c r="H35" s="23"/>
      <c r="I35" s="16"/>
      <c r="J35" s="197"/>
      <c r="K35" s="197"/>
      <c r="L35" s="197"/>
      <c r="M35" s="237"/>
      <c r="N35" s="197"/>
      <c r="O35" s="197"/>
      <c r="P35" s="197"/>
      <c r="Q35" s="200"/>
      <c r="R35" s="203"/>
      <c r="S35" s="204"/>
      <c r="T35" s="14"/>
      <c r="U35" s="14"/>
    </row>
    <row r="36" spans="1:37" ht="14.25" customHeight="1">
      <c r="A36" s="4"/>
      <c r="B36" s="226"/>
      <c r="C36" s="229"/>
      <c r="D36" s="229"/>
      <c r="E36" s="240"/>
      <c r="F36" s="23"/>
      <c r="G36" s="16"/>
      <c r="H36" s="22"/>
      <c r="I36" s="16"/>
      <c r="J36" s="197"/>
      <c r="K36" s="197"/>
      <c r="L36" s="197"/>
      <c r="M36" s="237"/>
      <c r="N36" s="197"/>
      <c r="O36" s="197"/>
      <c r="P36" s="197"/>
      <c r="Q36" s="200"/>
      <c r="R36" s="203"/>
      <c r="S36" s="204"/>
      <c r="T36" s="14"/>
      <c r="U36" s="14"/>
    </row>
    <row r="37" spans="1:37" ht="14.25" customHeight="1">
      <c r="A37" s="4"/>
      <c r="B37" s="226"/>
      <c r="C37" s="229"/>
      <c r="D37" s="230"/>
      <c r="E37" s="241"/>
      <c r="F37" s="19"/>
      <c r="G37" s="20"/>
      <c r="H37" s="17"/>
      <c r="I37" s="20"/>
      <c r="J37" s="198"/>
      <c r="K37" s="198"/>
      <c r="L37" s="198"/>
      <c r="M37" s="238"/>
      <c r="N37" s="198"/>
      <c r="O37" s="198"/>
      <c r="P37" s="198"/>
      <c r="Q37" s="200"/>
      <c r="R37" s="205"/>
      <c r="S37" s="206"/>
      <c r="T37" s="14"/>
      <c r="U37" s="14"/>
    </row>
    <row r="38" spans="1:37" ht="14.25" customHeight="1">
      <c r="A38" s="4"/>
      <c r="B38" s="226"/>
      <c r="C38" s="229"/>
      <c r="D38" s="229" t="s">
        <v>41</v>
      </c>
      <c r="E38" s="290" t="s">
        <v>195</v>
      </c>
      <c r="F38" s="91" t="s">
        <v>227</v>
      </c>
      <c r="G38" s="92" t="s">
        <v>228</v>
      </c>
      <c r="H38" s="94"/>
      <c r="I38" s="92"/>
      <c r="J38" s="294">
        <v>1.2</v>
      </c>
      <c r="K38" s="294">
        <v>0</v>
      </c>
      <c r="L38" s="294">
        <v>0</v>
      </c>
      <c r="M38" s="297">
        <v>0</v>
      </c>
      <c r="N38" s="294">
        <v>0</v>
      </c>
      <c r="O38" s="294">
        <v>1</v>
      </c>
      <c r="P38" s="294">
        <v>0</v>
      </c>
      <c r="Q38" s="199">
        <f>SUM(J38*70+K38*75+L38*120+M38*25+N38*60+O38*45+P38*4)</f>
        <v>129</v>
      </c>
      <c r="R38" s="203"/>
      <c r="S38" s="204"/>
      <c r="T38" s="14"/>
      <c r="U38" s="14"/>
    </row>
    <row r="39" spans="1:37" ht="14.25" customHeight="1">
      <c r="A39" s="4"/>
      <c r="B39" s="226"/>
      <c r="C39" s="229"/>
      <c r="D39" s="229"/>
      <c r="E39" s="246"/>
      <c r="F39" s="36"/>
      <c r="G39" s="81"/>
      <c r="H39" s="32"/>
      <c r="I39" s="81"/>
      <c r="J39" s="295"/>
      <c r="K39" s="295"/>
      <c r="L39" s="295"/>
      <c r="M39" s="298"/>
      <c r="N39" s="295"/>
      <c r="O39" s="295"/>
      <c r="P39" s="295"/>
      <c r="Q39" s="200"/>
      <c r="R39" s="203"/>
      <c r="S39" s="204"/>
      <c r="T39" s="14"/>
      <c r="U39" s="14"/>
    </row>
    <row r="40" spans="1:37" ht="14.25" customHeight="1">
      <c r="A40" s="4"/>
      <c r="B40" s="226"/>
      <c r="C40" s="229"/>
      <c r="D40" s="229"/>
      <c r="E40" s="247"/>
      <c r="F40" s="40"/>
      <c r="G40" s="82"/>
      <c r="H40" s="34"/>
      <c r="I40" s="82"/>
      <c r="J40" s="295"/>
      <c r="K40" s="295"/>
      <c r="L40" s="295"/>
      <c r="M40" s="298"/>
      <c r="N40" s="295"/>
      <c r="O40" s="295"/>
      <c r="P40" s="295"/>
      <c r="Q40" s="200"/>
      <c r="R40" s="203"/>
      <c r="S40" s="204"/>
      <c r="T40" s="14"/>
      <c r="U40" s="14"/>
    </row>
    <row r="41" spans="1:37" ht="14.25" customHeight="1">
      <c r="A41" s="4"/>
      <c r="B41" s="226"/>
      <c r="C41" s="229"/>
      <c r="D41" s="229"/>
      <c r="E41" s="235" t="s">
        <v>196</v>
      </c>
      <c r="F41" s="126" t="s">
        <v>114</v>
      </c>
      <c r="G41" s="133" t="s">
        <v>68</v>
      </c>
      <c r="H41" s="23"/>
      <c r="I41" s="16"/>
      <c r="J41" s="295"/>
      <c r="K41" s="295"/>
      <c r="L41" s="295"/>
      <c r="M41" s="298"/>
      <c r="N41" s="295"/>
      <c r="O41" s="295"/>
      <c r="P41" s="295"/>
      <c r="Q41" s="200"/>
      <c r="R41" s="203"/>
      <c r="S41" s="204"/>
      <c r="T41" s="14"/>
      <c r="U41" s="14"/>
    </row>
    <row r="42" spans="1:37" ht="14.25" customHeight="1">
      <c r="A42" s="4"/>
      <c r="B42" s="226"/>
      <c r="C42" s="229"/>
      <c r="D42" s="229"/>
      <c r="E42" s="233"/>
      <c r="F42" s="36"/>
      <c r="G42" s="31"/>
      <c r="H42" s="22"/>
      <c r="I42" s="16"/>
      <c r="J42" s="295"/>
      <c r="K42" s="295"/>
      <c r="L42" s="295"/>
      <c r="M42" s="298"/>
      <c r="N42" s="295"/>
      <c r="O42" s="295"/>
      <c r="P42" s="295"/>
      <c r="Q42" s="200"/>
      <c r="R42" s="203"/>
      <c r="S42" s="204"/>
      <c r="T42" s="14"/>
      <c r="U42" s="14"/>
    </row>
    <row r="43" spans="1:37" ht="14.25" customHeight="1">
      <c r="A43" s="4"/>
      <c r="B43" s="227"/>
      <c r="C43" s="230"/>
      <c r="D43" s="230"/>
      <c r="E43" s="234"/>
      <c r="F43" s="40"/>
      <c r="G43" s="33"/>
      <c r="H43" s="17"/>
      <c r="I43" s="20"/>
      <c r="J43" s="296"/>
      <c r="K43" s="296"/>
      <c r="L43" s="296"/>
      <c r="M43" s="299"/>
      <c r="N43" s="296"/>
      <c r="O43" s="296"/>
      <c r="P43" s="296"/>
      <c r="Q43" s="200"/>
      <c r="R43" s="205"/>
      <c r="S43" s="206"/>
      <c r="T43" s="14"/>
      <c r="U43" s="14"/>
    </row>
    <row r="44" spans="1:37" ht="14.25" customHeight="1">
      <c r="A44" s="4"/>
      <c r="B44" s="225">
        <v>45638</v>
      </c>
      <c r="C44" s="228" t="s">
        <v>44</v>
      </c>
      <c r="D44" s="231" t="s">
        <v>40</v>
      </c>
      <c r="E44" s="245" t="s">
        <v>197</v>
      </c>
      <c r="F44" s="74" t="s">
        <v>198</v>
      </c>
      <c r="G44" s="121">
        <v>1</v>
      </c>
      <c r="H44" s="29" t="s">
        <v>80</v>
      </c>
      <c r="I44" s="77">
        <v>0.2</v>
      </c>
      <c r="J44" s="196">
        <v>1.5</v>
      </c>
      <c r="K44" s="196">
        <v>0.8</v>
      </c>
      <c r="L44" s="196">
        <v>0</v>
      </c>
      <c r="M44" s="199">
        <v>0</v>
      </c>
      <c r="N44" s="196">
        <v>0</v>
      </c>
      <c r="O44" s="196">
        <v>0.5</v>
      </c>
      <c r="P44" s="196">
        <v>0</v>
      </c>
      <c r="Q44" s="199">
        <f>SUM(J44*70+K44*75+L44*120+M44*25+N44*60+O44*45+P44*4)</f>
        <v>187.5</v>
      </c>
      <c r="R44" s="203"/>
      <c r="S44" s="204"/>
      <c r="T44" s="14"/>
      <c r="U44" s="14"/>
    </row>
    <row r="45" spans="1:37" ht="14.25" customHeight="1">
      <c r="A45" s="4"/>
      <c r="B45" s="226"/>
      <c r="C45" s="229"/>
      <c r="D45" s="229"/>
      <c r="E45" s="246"/>
      <c r="F45" s="122" t="s">
        <v>95</v>
      </c>
      <c r="G45" s="123" t="s">
        <v>285</v>
      </c>
      <c r="H45" s="32" t="s">
        <v>105</v>
      </c>
      <c r="I45" s="81">
        <v>2.4</v>
      </c>
      <c r="J45" s="197"/>
      <c r="K45" s="197"/>
      <c r="L45" s="197"/>
      <c r="M45" s="237"/>
      <c r="N45" s="197"/>
      <c r="O45" s="197"/>
      <c r="P45" s="197"/>
      <c r="Q45" s="200"/>
      <c r="R45" s="203"/>
      <c r="S45" s="204"/>
      <c r="T45" s="14"/>
      <c r="U45" s="14"/>
    </row>
    <row r="46" spans="1:37" ht="14.25" customHeight="1">
      <c r="A46" s="4"/>
      <c r="B46" s="226"/>
      <c r="C46" s="229"/>
      <c r="D46" s="229"/>
      <c r="E46" s="247"/>
      <c r="F46" s="124" t="s">
        <v>284</v>
      </c>
      <c r="G46" s="125">
        <v>1</v>
      </c>
      <c r="H46" s="34"/>
      <c r="I46" s="82"/>
      <c r="J46" s="197"/>
      <c r="K46" s="197"/>
      <c r="L46" s="197"/>
      <c r="M46" s="237"/>
      <c r="N46" s="197"/>
      <c r="O46" s="197"/>
      <c r="P46" s="197"/>
      <c r="Q46" s="200"/>
      <c r="R46" s="203"/>
      <c r="S46" s="204"/>
      <c r="T46" s="14"/>
      <c r="U46" s="14"/>
    </row>
    <row r="47" spans="1:37" ht="14.25" customHeight="1">
      <c r="A47" s="4"/>
      <c r="B47" s="226"/>
      <c r="C47" s="229"/>
      <c r="D47" s="229"/>
      <c r="E47" s="222"/>
      <c r="F47" s="126"/>
      <c r="G47" s="127"/>
      <c r="H47" s="23"/>
      <c r="I47" s="16"/>
      <c r="J47" s="197"/>
      <c r="K47" s="197"/>
      <c r="L47" s="197"/>
      <c r="M47" s="237"/>
      <c r="N47" s="197"/>
      <c r="O47" s="197"/>
      <c r="P47" s="197"/>
      <c r="Q47" s="200"/>
      <c r="R47" s="203"/>
      <c r="S47" s="204"/>
      <c r="T47" s="14"/>
      <c r="U47" s="14"/>
    </row>
    <row r="48" spans="1:37" ht="14.25" customHeight="1">
      <c r="A48" s="4"/>
      <c r="B48" s="226"/>
      <c r="C48" s="229"/>
      <c r="D48" s="229"/>
      <c r="E48" s="223"/>
      <c r="F48" s="117"/>
      <c r="G48" s="128"/>
      <c r="H48" s="22"/>
      <c r="I48" s="16"/>
      <c r="J48" s="197"/>
      <c r="K48" s="197"/>
      <c r="L48" s="197"/>
      <c r="M48" s="237"/>
      <c r="N48" s="197"/>
      <c r="O48" s="197"/>
      <c r="P48" s="197"/>
      <c r="Q48" s="200"/>
      <c r="R48" s="203"/>
      <c r="S48" s="204"/>
      <c r="T48" s="14"/>
      <c r="U48" s="14"/>
      <c r="V48" s="14"/>
      <c r="W48" s="35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2:19" ht="14.25" customHeight="1">
      <c r="B49" s="226"/>
      <c r="C49" s="229"/>
      <c r="D49" s="230"/>
      <c r="E49" s="224"/>
      <c r="F49" s="129"/>
      <c r="G49" s="128"/>
      <c r="H49" s="17"/>
      <c r="I49" s="20"/>
      <c r="J49" s="198"/>
      <c r="K49" s="198"/>
      <c r="L49" s="198"/>
      <c r="M49" s="238"/>
      <c r="N49" s="198"/>
      <c r="O49" s="198"/>
      <c r="P49" s="198"/>
      <c r="Q49" s="200"/>
      <c r="R49" s="205"/>
      <c r="S49" s="206"/>
    </row>
    <row r="50" spans="2:19" ht="14.25" customHeight="1">
      <c r="B50" s="226"/>
      <c r="C50" s="229"/>
      <c r="D50" s="229" t="s">
        <v>41</v>
      </c>
      <c r="E50" s="222" t="s">
        <v>45</v>
      </c>
      <c r="F50" s="130" t="s">
        <v>46</v>
      </c>
      <c r="G50" s="131" t="s">
        <v>229</v>
      </c>
      <c r="H50" s="113"/>
      <c r="I50" s="12"/>
      <c r="J50" s="196">
        <v>0</v>
      </c>
      <c r="K50" s="196">
        <v>0</v>
      </c>
      <c r="L50" s="196">
        <v>0</v>
      </c>
      <c r="M50" s="199">
        <v>0</v>
      </c>
      <c r="N50" s="196">
        <v>1.1000000000000001</v>
      </c>
      <c r="O50" s="196">
        <v>0</v>
      </c>
      <c r="P50" s="196">
        <v>0</v>
      </c>
      <c r="Q50" s="199">
        <f>SUM(J50*70+K50*75+L50*120+M50*25+N50*60+O50*45+P50*4)</f>
        <v>66</v>
      </c>
      <c r="R50" s="203" t="s">
        <v>47</v>
      </c>
      <c r="S50" s="204"/>
    </row>
    <row r="51" spans="2:19" ht="14.25" customHeight="1">
      <c r="B51" s="226"/>
      <c r="C51" s="229"/>
      <c r="D51" s="229"/>
      <c r="E51" s="223"/>
      <c r="F51" s="117"/>
      <c r="G51" s="128"/>
      <c r="H51" s="17"/>
      <c r="I51" s="16"/>
      <c r="J51" s="197"/>
      <c r="K51" s="197"/>
      <c r="L51" s="197"/>
      <c r="M51" s="237"/>
      <c r="N51" s="197"/>
      <c r="O51" s="197"/>
      <c r="P51" s="197"/>
      <c r="Q51" s="200"/>
      <c r="R51" s="203"/>
      <c r="S51" s="204"/>
    </row>
    <row r="52" spans="2:19" ht="14.25" customHeight="1">
      <c r="B52" s="226"/>
      <c r="C52" s="229"/>
      <c r="D52" s="229"/>
      <c r="E52" s="224"/>
      <c r="F52" s="119"/>
      <c r="G52" s="132"/>
      <c r="H52" s="21"/>
      <c r="I52" s="20"/>
      <c r="J52" s="197"/>
      <c r="K52" s="197"/>
      <c r="L52" s="197"/>
      <c r="M52" s="237"/>
      <c r="N52" s="197"/>
      <c r="O52" s="197"/>
      <c r="P52" s="197"/>
      <c r="Q52" s="200"/>
      <c r="R52" s="203"/>
      <c r="S52" s="204"/>
    </row>
    <row r="53" spans="2:19" ht="14.25" customHeight="1">
      <c r="B53" s="226"/>
      <c r="C53" s="229"/>
      <c r="D53" s="229"/>
      <c r="E53" s="222"/>
      <c r="F53" s="126"/>
      <c r="G53" s="133"/>
      <c r="H53" s="23"/>
      <c r="I53" s="16"/>
      <c r="J53" s="197"/>
      <c r="K53" s="197"/>
      <c r="L53" s="197"/>
      <c r="M53" s="237"/>
      <c r="N53" s="197"/>
      <c r="O53" s="197"/>
      <c r="P53" s="197"/>
      <c r="Q53" s="200"/>
      <c r="R53" s="203"/>
      <c r="S53" s="204"/>
    </row>
    <row r="54" spans="2:19" ht="14.25" customHeight="1">
      <c r="B54" s="226"/>
      <c r="C54" s="229"/>
      <c r="D54" s="229"/>
      <c r="E54" s="223"/>
      <c r="F54" s="117"/>
      <c r="G54" s="128"/>
      <c r="H54" s="22"/>
      <c r="I54" s="16"/>
      <c r="J54" s="197"/>
      <c r="K54" s="197"/>
      <c r="L54" s="197"/>
      <c r="M54" s="237"/>
      <c r="N54" s="197"/>
      <c r="O54" s="197"/>
      <c r="P54" s="197"/>
      <c r="Q54" s="200"/>
      <c r="R54" s="203"/>
      <c r="S54" s="204"/>
    </row>
    <row r="55" spans="2:19" ht="14.25" customHeight="1">
      <c r="B55" s="227"/>
      <c r="C55" s="230"/>
      <c r="D55" s="230"/>
      <c r="E55" s="224"/>
      <c r="F55" s="119"/>
      <c r="G55" s="132"/>
      <c r="H55" s="17"/>
      <c r="I55" s="20"/>
      <c r="J55" s="198"/>
      <c r="K55" s="198"/>
      <c r="L55" s="198"/>
      <c r="M55" s="238"/>
      <c r="N55" s="198"/>
      <c r="O55" s="198"/>
      <c r="P55" s="198"/>
      <c r="Q55" s="200"/>
      <c r="R55" s="205"/>
      <c r="S55" s="206"/>
    </row>
    <row r="56" spans="2:19" ht="14.25" customHeight="1">
      <c r="B56" s="225">
        <v>45639</v>
      </c>
      <c r="C56" s="228" t="s">
        <v>48</v>
      </c>
      <c r="D56" s="231" t="s">
        <v>40</v>
      </c>
      <c r="E56" s="245" t="s">
        <v>251</v>
      </c>
      <c r="F56" s="74" t="s">
        <v>262</v>
      </c>
      <c r="G56" s="131">
        <v>2</v>
      </c>
      <c r="H56" s="13"/>
      <c r="I56" s="12"/>
      <c r="J56" s="196">
        <v>1.5</v>
      </c>
      <c r="K56" s="196">
        <v>0</v>
      </c>
      <c r="L56" s="196">
        <v>0</v>
      </c>
      <c r="M56" s="199">
        <v>0.2</v>
      </c>
      <c r="N56" s="196">
        <v>0</v>
      </c>
      <c r="O56" s="196">
        <v>0</v>
      </c>
      <c r="P56" s="196">
        <v>0</v>
      </c>
      <c r="Q56" s="199">
        <f>SUM(J56*70+K56*75+L56*120+M56*25+N56*60+O56*45+P56*4)</f>
        <v>110</v>
      </c>
      <c r="R56" s="203"/>
      <c r="S56" s="204"/>
    </row>
    <row r="57" spans="2:19" ht="14.25" customHeight="1">
      <c r="B57" s="226"/>
      <c r="C57" s="229"/>
      <c r="D57" s="229"/>
      <c r="E57" s="246"/>
      <c r="F57" s="122" t="s">
        <v>263</v>
      </c>
      <c r="G57" s="134">
        <v>2</v>
      </c>
      <c r="H57" s="23"/>
      <c r="I57" s="16"/>
      <c r="J57" s="197"/>
      <c r="K57" s="197"/>
      <c r="L57" s="197"/>
      <c r="M57" s="237"/>
      <c r="N57" s="197"/>
      <c r="O57" s="197"/>
      <c r="P57" s="197"/>
      <c r="Q57" s="200"/>
      <c r="R57" s="203"/>
      <c r="S57" s="204"/>
    </row>
    <row r="58" spans="2:19" ht="14.25" customHeight="1">
      <c r="B58" s="226"/>
      <c r="C58" s="229"/>
      <c r="D58" s="229"/>
      <c r="E58" s="247"/>
      <c r="F58" s="124" t="s">
        <v>286</v>
      </c>
      <c r="G58" s="134">
        <v>0.1</v>
      </c>
      <c r="H58" s="21"/>
      <c r="I58" s="20"/>
      <c r="J58" s="197"/>
      <c r="K58" s="197"/>
      <c r="L58" s="197"/>
      <c r="M58" s="237"/>
      <c r="N58" s="197"/>
      <c r="O58" s="197"/>
      <c r="P58" s="197"/>
      <c r="Q58" s="200"/>
      <c r="R58" s="203"/>
      <c r="S58" s="204"/>
    </row>
    <row r="59" spans="2:19" ht="14.25" customHeight="1">
      <c r="B59" s="226"/>
      <c r="C59" s="229"/>
      <c r="D59" s="229"/>
      <c r="E59" s="235"/>
      <c r="F59" s="74"/>
      <c r="G59" s="131"/>
      <c r="H59" s="55"/>
      <c r="I59" s="54"/>
      <c r="J59" s="197"/>
      <c r="K59" s="197"/>
      <c r="L59" s="197"/>
      <c r="M59" s="237"/>
      <c r="N59" s="197"/>
      <c r="O59" s="197"/>
      <c r="P59" s="197"/>
      <c r="Q59" s="200"/>
      <c r="R59" s="203"/>
      <c r="S59" s="204"/>
    </row>
    <row r="60" spans="2:19" ht="14.25" customHeight="1">
      <c r="B60" s="226"/>
      <c r="C60" s="229"/>
      <c r="D60" s="229"/>
      <c r="E60" s="233"/>
      <c r="F60" s="122"/>
      <c r="G60" s="134"/>
      <c r="H60" s="53"/>
      <c r="I60" s="54"/>
      <c r="J60" s="197"/>
      <c r="K60" s="197"/>
      <c r="L60" s="197"/>
      <c r="M60" s="237"/>
      <c r="N60" s="197"/>
      <c r="O60" s="197"/>
      <c r="P60" s="197"/>
      <c r="Q60" s="200"/>
      <c r="R60" s="203"/>
      <c r="S60" s="204"/>
    </row>
    <row r="61" spans="2:19" ht="14.25" customHeight="1">
      <c r="B61" s="226"/>
      <c r="C61" s="229"/>
      <c r="D61" s="230"/>
      <c r="E61" s="234"/>
      <c r="F61" s="124"/>
      <c r="G61" s="135"/>
      <c r="H61" s="56"/>
      <c r="I61" s="57"/>
      <c r="J61" s="198"/>
      <c r="K61" s="198"/>
      <c r="L61" s="198"/>
      <c r="M61" s="238"/>
      <c r="N61" s="198"/>
      <c r="O61" s="198"/>
      <c r="P61" s="198"/>
      <c r="Q61" s="200"/>
      <c r="R61" s="205"/>
      <c r="S61" s="206"/>
    </row>
    <row r="62" spans="2:19" ht="14.25" customHeight="1">
      <c r="B62" s="226"/>
      <c r="C62" s="229"/>
      <c r="D62" s="229" t="s">
        <v>41</v>
      </c>
      <c r="E62" s="290" t="s">
        <v>199</v>
      </c>
      <c r="F62" s="170" t="s">
        <v>230</v>
      </c>
      <c r="G62" s="169" t="s">
        <v>309</v>
      </c>
      <c r="H62" s="94"/>
      <c r="I62" s="92"/>
      <c r="J62" s="285">
        <v>1.5</v>
      </c>
      <c r="K62" s="285">
        <v>0</v>
      </c>
      <c r="L62" s="285">
        <v>0</v>
      </c>
      <c r="M62" s="291">
        <v>0</v>
      </c>
      <c r="N62" s="285">
        <v>0.5</v>
      </c>
      <c r="O62" s="285">
        <v>0</v>
      </c>
      <c r="P62" s="285">
        <v>0</v>
      </c>
      <c r="Q62" s="288">
        <f>SUM(J62*70+K62*75+L62*120+M62*25+N62*60+O62*45+P62*4)</f>
        <v>135</v>
      </c>
      <c r="R62" s="203" t="s">
        <v>54</v>
      </c>
      <c r="S62" s="204"/>
    </row>
    <row r="63" spans="2:19" ht="14.25" customHeight="1">
      <c r="B63" s="226"/>
      <c r="C63" s="229"/>
      <c r="D63" s="229"/>
      <c r="E63" s="246"/>
      <c r="F63" s="122"/>
      <c r="G63" s="123"/>
      <c r="H63" s="32"/>
      <c r="I63" s="81"/>
      <c r="J63" s="286"/>
      <c r="K63" s="286"/>
      <c r="L63" s="286"/>
      <c r="M63" s="292"/>
      <c r="N63" s="286"/>
      <c r="O63" s="286"/>
      <c r="P63" s="286"/>
      <c r="Q63" s="289"/>
      <c r="R63" s="203"/>
      <c r="S63" s="204"/>
    </row>
    <row r="64" spans="2:19" ht="14.25" customHeight="1">
      <c r="B64" s="226"/>
      <c r="C64" s="229"/>
      <c r="D64" s="229"/>
      <c r="E64" s="247"/>
      <c r="F64" s="124"/>
      <c r="G64" s="125"/>
      <c r="H64" s="34"/>
      <c r="I64" s="82"/>
      <c r="J64" s="286"/>
      <c r="K64" s="286"/>
      <c r="L64" s="286"/>
      <c r="M64" s="292"/>
      <c r="N64" s="286"/>
      <c r="O64" s="286"/>
      <c r="P64" s="286"/>
      <c r="Q64" s="289"/>
      <c r="R64" s="203"/>
      <c r="S64" s="204"/>
    </row>
    <row r="65" spans="2:19" ht="14.25" customHeight="1">
      <c r="B65" s="226"/>
      <c r="C65" s="229"/>
      <c r="D65" s="229"/>
      <c r="E65" s="245" t="s">
        <v>46</v>
      </c>
      <c r="F65" s="126" t="s">
        <v>46</v>
      </c>
      <c r="G65" s="12" t="s">
        <v>279</v>
      </c>
      <c r="H65" s="23"/>
      <c r="I65" s="12"/>
      <c r="J65" s="286"/>
      <c r="K65" s="286"/>
      <c r="L65" s="286"/>
      <c r="M65" s="292"/>
      <c r="N65" s="286"/>
      <c r="O65" s="286"/>
      <c r="P65" s="286"/>
      <c r="Q65" s="289"/>
      <c r="R65" s="203"/>
      <c r="S65" s="204"/>
    </row>
    <row r="66" spans="2:19" ht="14.25" customHeight="1">
      <c r="B66" s="226"/>
      <c r="C66" s="229"/>
      <c r="D66" s="229"/>
      <c r="E66" s="246"/>
      <c r="F66" s="117"/>
      <c r="G66" s="128"/>
      <c r="H66" s="23"/>
      <c r="I66" s="16"/>
      <c r="J66" s="286"/>
      <c r="K66" s="286"/>
      <c r="L66" s="286"/>
      <c r="M66" s="292"/>
      <c r="N66" s="286"/>
      <c r="O66" s="286"/>
      <c r="P66" s="286"/>
      <c r="Q66" s="289"/>
      <c r="R66" s="203"/>
      <c r="S66" s="204"/>
    </row>
    <row r="67" spans="2:19" ht="14.25" customHeight="1">
      <c r="B67" s="227"/>
      <c r="C67" s="230"/>
      <c r="D67" s="230"/>
      <c r="E67" s="247"/>
      <c r="F67" s="129"/>
      <c r="G67" s="128"/>
      <c r="H67" s="19"/>
      <c r="I67" s="20"/>
      <c r="J67" s="287"/>
      <c r="K67" s="287"/>
      <c r="L67" s="287"/>
      <c r="M67" s="293"/>
      <c r="N67" s="287"/>
      <c r="O67" s="287"/>
      <c r="P67" s="287"/>
      <c r="Q67" s="289"/>
      <c r="R67" s="205"/>
      <c r="S67" s="206"/>
    </row>
    <row r="68" spans="2:19">
      <c r="B68" s="210" t="s">
        <v>50</v>
      </c>
      <c r="C68" s="211"/>
      <c r="D68" s="211"/>
      <c r="E68" s="212"/>
      <c r="F68" s="219" t="s">
        <v>51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</row>
    <row r="69" spans="2:19">
      <c r="B69" s="213"/>
      <c r="C69" s="214"/>
      <c r="D69" s="214"/>
      <c r="E69" s="215"/>
      <c r="F69" s="213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5"/>
    </row>
    <row r="70" spans="2:19">
      <c r="B70" s="213"/>
      <c r="C70" s="214"/>
      <c r="D70" s="214"/>
      <c r="E70" s="215"/>
      <c r="F70" s="213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5"/>
    </row>
    <row r="71" spans="2:19">
      <c r="B71" s="216"/>
      <c r="C71" s="217"/>
      <c r="D71" s="217"/>
      <c r="E71" s="218"/>
      <c r="F71" s="216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8"/>
    </row>
    <row r="72" spans="2:19" ht="17">
      <c r="B72" s="201" t="s">
        <v>146</v>
      </c>
      <c r="C72" s="202"/>
      <c r="D72" s="202"/>
      <c r="E72" s="202"/>
      <c r="F72" s="202"/>
      <c r="G72" s="202"/>
      <c r="H72" s="202" t="s">
        <v>52</v>
      </c>
      <c r="I72" s="202"/>
      <c r="J72" s="202"/>
      <c r="K72" s="202"/>
      <c r="L72" s="202"/>
      <c r="M72" s="202"/>
      <c r="N72" s="202" t="s">
        <v>53</v>
      </c>
      <c r="O72" s="202"/>
      <c r="P72" s="202"/>
      <c r="Q72" s="202"/>
      <c r="R72" s="202"/>
      <c r="S72" s="202"/>
    </row>
  </sheetData>
  <sheetProtection formatCells="0" selectLockedCells="1" selectUnlockedCells="1"/>
  <mergeCells count="158"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B72:G72"/>
    <mergeCell ref="H72:M72"/>
    <mergeCell ref="N72:S72"/>
    <mergeCell ref="B68:E71"/>
    <mergeCell ref="F68:S71"/>
    <mergeCell ref="N56:N61"/>
    <mergeCell ref="O56:O61"/>
    <mergeCell ref="P56:P61"/>
    <mergeCell ref="Q56:Q61"/>
    <mergeCell ref="P62:P67"/>
    <mergeCell ref="Q62:Q67"/>
    <mergeCell ref="R62:S67"/>
    <mergeCell ref="E65:E6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73"/>
  <sheetViews>
    <sheetView workbookViewId="0">
      <pane ySplit="7" topLeftCell="A8" activePane="bottomLeft" state="frozen"/>
      <selection pane="bottomLeft" activeCell="F1" sqref="F1"/>
    </sheetView>
  </sheetViews>
  <sheetFormatPr defaultColWidth="9" defaultRowHeight="14.5"/>
  <cols>
    <col min="1" max="1" width="14.81640625" style="7" customWidth="1"/>
    <col min="2" max="4" width="3.6328125" style="7" customWidth="1"/>
    <col min="5" max="6" width="12.6328125" style="7" customWidth="1"/>
    <col min="7" max="7" width="6" style="7" customWidth="1"/>
    <col min="8" max="8" width="12.6328125" style="7" customWidth="1"/>
    <col min="9" max="9" width="6" style="7" customWidth="1"/>
    <col min="10" max="19" width="3.81640625" style="7" customWidth="1"/>
    <col min="20" max="20" width="2.453125" style="7" customWidth="1"/>
    <col min="21" max="21" width="12.36328125" style="7" customWidth="1"/>
    <col min="22" max="23" width="9" style="7"/>
    <col min="24" max="24" width="4.453125" style="7" bestFit="1" customWidth="1"/>
    <col min="25" max="25" width="9" style="7"/>
    <col min="26" max="26" width="4.453125" style="7" bestFit="1" customWidth="1"/>
    <col min="27" max="28" width="5.6328125" style="7" customWidth="1"/>
    <col min="29" max="29" width="9" style="7" customWidth="1"/>
    <col min="30" max="30" width="5.6328125" style="7" customWidth="1"/>
    <col min="31" max="31" width="9" style="7" customWidth="1"/>
    <col min="32" max="33" width="5.6328125" style="7" customWidth="1"/>
    <col min="34" max="34" width="9" style="7" customWidth="1"/>
    <col min="35" max="35" width="5.6328125" style="7" customWidth="1"/>
    <col min="36" max="36" width="9" style="7" customWidth="1"/>
    <col min="37" max="37" width="11.6328125" style="7" bestFit="1" customWidth="1"/>
    <col min="38" max="16384" width="9" style="7"/>
  </cols>
  <sheetData>
    <row r="1" spans="1:23" ht="15.75" customHeight="1">
      <c r="A1" s="4"/>
      <c r="B1" s="5"/>
      <c r="C1" s="5"/>
      <c r="D1" s="5"/>
      <c r="E1" s="5"/>
      <c r="F1" s="5"/>
      <c r="G1" s="5"/>
      <c r="H1" s="5"/>
      <c r="I1" s="5"/>
      <c r="J1" s="4"/>
      <c r="K1" s="6"/>
      <c r="L1" s="6"/>
      <c r="M1" s="6"/>
      <c r="N1" s="6"/>
      <c r="O1" s="268" t="s">
        <v>19</v>
      </c>
      <c r="P1" s="268"/>
      <c r="Q1" s="268"/>
      <c r="R1" s="268"/>
      <c r="S1" s="5">
        <v>22</v>
      </c>
    </row>
    <row r="2" spans="1:23" ht="15.75" customHeight="1">
      <c r="A2" s="4"/>
      <c r="B2" s="269" t="s">
        <v>20</v>
      </c>
      <c r="C2" s="270"/>
      <c r="D2" s="270"/>
      <c r="E2" s="270"/>
      <c r="F2" s="270" t="s">
        <v>143</v>
      </c>
      <c r="G2" s="270"/>
      <c r="H2" s="270"/>
      <c r="I2" s="270"/>
      <c r="J2" s="270"/>
      <c r="K2" s="270"/>
      <c r="L2" s="270"/>
      <c r="M2" s="270"/>
      <c r="N2" s="270"/>
      <c r="O2" s="271" t="s">
        <v>21</v>
      </c>
      <c r="P2" s="271"/>
      <c r="Q2" s="271"/>
      <c r="R2" s="271"/>
      <c r="S2" s="8" t="s">
        <v>55</v>
      </c>
      <c r="T2" s="9"/>
      <c r="U2" s="10"/>
    </row>
    <row r="3" spans="1:23" ht="14.25" customHeight="1">
      <c r="A3" s="5"/>
      <c r="B3" s="263" t="s">
        <v>22</v>
      </c>
      <c r="C3" s="263" t="s">
        <v>23</v>
      </c>
      <c r="D3" s="263" t="s">
        <v>24</v>
      </c>
      <c r="E3" s="272" t="s">
        <v>25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7"/>
      <c r="R3" s="273" t="s">
        <v>26</v>
      </c>
      <c r="S3" s="274"/>
      <c r="T3" s="9"/>
      <c r="U3" s="10"/>
    </row>
    <row r="4" spans="1:23" ht="14.25" customHeight="1">
      <c r="A4" s="4"/>
      <c r="B4" s="264"/>
      <c r="C4" s="264"/>
      <c r="D4" s="264"/>
      <c r="E4" s="279" t="s">
        <v>27</v>
      </c>
      <c r="F4" s="261" t="s">
        <v>28</v>
      </c>
      <c r="G4" s="263" t="s">
        <v>29</v>
      </c>
      <c r="H4" s="261" t="s">
        <v>28</v>
      </c>
      <c r="I4" s="263" t="s">
        <v>29</v>
      </c>
      <c r="J4" s="266" t="s">
        <v>30</v>
      </c>
      <c r="K4" s="266"/>
      <c r="L4" s="266"/>
      <c r="M4" s="266"/>
      <c r="N4" s="266"/>
      <c r="O4" s="266"/>
      <c r="P4" s="266"/>
      <c r="Q4" s="267"/>
      <c r="R4" s="275"/>
      <c r="S4" s="276"/>
      <c r="T4" s="9"/>
      <c r="U4" s="10"/>
    </row>
    <row r="5" spans="1:23" ht="14.25" customHeight="1">
      <c r="A5" s="4"/>
      <c r="B5" s="264"/>
      <c r="C5" s="264"/>
      <c r="D5" s="264"/>
      <c r="E5" s="279"/>
      <c r="F5" s="261"/>
      <c r="G5" s="264"/>
      <c r="H5" s="261"/>
      <c r="I5" s="264"/>
      <c r="J5" s="263" t="s">
        <v>31</v>
      </c>
      <c r="K5" s="263" t="s">
        <v>32</v>
      </c>
      <c r="L5" s="263" t="s">
        <v>33</v>
      </c>
      <c r="M5" s="263" t="s">
        <v>34</v>
      </c>
      <c r="N5" s="263" t="s">
        <v>35</v>
      </c>
      <c r="O5" s="281" t="s">
        <v>36</v>
      </c>
      <c r="P5" s="281" t="s">
        <v>37</v>
      </c>
      <c r="Q5" s="284" t="s">
        <v>38</v>
      </c>
      <c r="R5" s="275"/>
      <c r="S5" s="276"/>
      <c r="T5" s="9"/>
      <c r="U5" s="10"/>
    </row>
    <row r="6" spans="1:23" ht="14.25" customHeight="1">
      <c r="A6" s="42"/>
      <c r="B6" s="264"/>
      <c r="C6" s="264"/>
      <c r="D6" s="264"/>
      <c r="E6" s="279"/>
      <c r="F6" s="261"/>
      <c r="G6" s="264"/>
      <c r="H6" s="261"/>
      <c r="I6" s="264"/>
      <c r="J6" s="264"/>
      <c r="K6" s="264"/>
      <c r="L6" s="264"/>
      <c r="M6" s="264"/>
      <c r="N6" s="264"/>
      <c r="O6" s="282"/>
      <c r="P6" s="282"/>
      <c r="Q6" s="284"/>
      <c r="R6" s="275"/>
      <c r="S6" s="276"/>
      <c r="T6" s="9"/>
      <c r="U6" s="10"/>
    </row>
    <row r="7" spans="1:23" ht="14.25" customHeight="1">
      <c r="A7" s="42" t="s">
        <v>107</v>
      </c>
      <c r="B7" s="265"/>
      <c r="C7" s="265"/>
      <c r="D7" s="265"/>
      <c r="E7" s="280"/>
      <c r="F7" s="262"/>
      <c r="G7" s="265"/>
      <c r="H7" s="261"/>
      <c r="I7" s="265"/>
      <c r="J7" s="265"/>
      <c r="K7" s="265"/>
      <c r="L7" s="265"/>
      <c r="M7" s="265"/>
      <c r="N7" s="265"/>
      <c r="O7" s="283"/>
      <c r="P7" s="283"/>
      <c r="Q7" s="284"/>
      <c r="R7" s="277"/>
      <c r="S7" s="278"/>
      <c r="T7" s="9"/>
      <c r="U7" s="10"/>
    </row>
    <row r="8" spans="1:23" ht="14.25" customHeight="1">
      <c r="A8" s="42"/>
      <c r="B8" s="225">
        <v>45642</v>
      </c>
      <c r="C8" s="231" t="s">
        <v>39</v>
      </c>
      <c r="D8" s="231" t="s">
        <v>40</v>
      </c>
      <c r="E8" s="236" t="s">
        <v>200</v>
      </c>
      <c r="F8" s="95" t="s">
        <v>200</v>
      </c>
      <c r="G8" s="92" t="s">
        <v>92</v>
      </c>
      <c r="H8" s="29"/>
      <c r="I8" s="30"/>
      <c r="J8" s="196">
        <v>1.5</v>
      </c>
      <c r="K8" s="196">
        <v>0.8</v>
      </c>
      <c r="L8" s="196">
        <v>0</v>
      </c>
      <c r="M8" s="199">
        <v>0</v>
      </c>
      <c r="N8" s="196">
        <v>0</v>
      </c>
      <c r="O8" s="196">
        <v>0.5</v>
      </c>
      <c r="P8" s="196">
        <v>5</v>
      </c>
      <c r="Q8" s="199">
        <f>SUM(J8*70+K8*75+L8*120+M8*25+N8*60+O8*45+P8*4)</f>
        <v>207.5</v>
      </c>
      <c r="R8" s="203"/>
      <c r="S8" s="204"/>
      <c r="T8" s="9"/>
      <c r="U8" s="10"/>
    </row>
    <row r="9" spans="1:23" ht="14.25" customHeight="1">
      <c r="A9" s="18"/>
      <c r="B9" s="226"/>
      <c r="C9" s="229"/>
      <c r="D9" s="229"/>
      <c r="E9" s="208"/>
      <c r="F9" s="75"/>
      <c r="G9" s="81"/>
      <c r="H9" s="32"/>
      <c r="I9" s="31"/>
      <c r="J9" s="197"/>
      <c r="K9" s="197"/>
      <c r="L9" s="197"/>
      <c r="M9" s="237"/>
      <c r="N9" s="197"/>
      <c r="O9" s="197"/>
      <c r="P9" s="197"/>
      <c r="Q9" s="200"/>
      <c r="R9" s="203"/>
      <c r="S9" s="204"/>
      <c r="T9" s="9"/>
      <c r="U9" s="10"/>
    </row>
    <row r="10" spans="1:23" ht="14.25" customHeight="1">
      <c r="A10" s="18"/>
      <c r="B10" s="226"/>
      <c r="C10" s="229"/>
      <c r="D10" s="229"/>
      <c r="E10" s="209"/>
      <c r="F10" s="40"/>
      <c r="G10" s="82"/>
      <c r="H10" s="34"/>
      <c r="I10" s="33"/>
      <c r="J10" s="197"/>
      <c r="K10" s="197"/>
      <c r="L10" s="197"/>
      <c r="M10" s="237"/>
      <c r="N10" s="197"/>
      <c r="O10" s="197"/>
      <c r="P10" s="197"/>
      <c r="Q10" s="200"/>
      <c r="R10" s="203"/>
      <c r="S10" s="204"/>
      <c r="T10" s="9"/>
      <c r="U10" s="10"/>
    </row>
    <row r="11" spans="1:23" ht="14.25" customHeight="1">
      <c r="A11" s="14"/>
      <c r="B11" s="226"/>
      <c r="C11" s="229"/>
      <c r="D11" s="229"/>
      <c r="E11" s="239" t="s">
        <v>201</v>
      </c>
      <c r="F11" s="39" t="s">
        <v>189</v>
      </c>
      <c r="G11" s="30" t="s">
        <v>235</v>
      </c>
      <c r="H11" s="55"/>
      <c r="I11" s="54"/>
      <c r="J11" s="197"/>
      <c r="K11" s="197"/>
      <c r="L11" s="197"/>
      <c r="M11" s="237"/>
      <c r="N11" s="197"/>
      <c r="O11" s="197"/>
      <c r="P11" s="197"/>
      <c r="Q11" s="200"/>
      <c r="R11" s="203"/>
      <c r="S11" s="204"/>
      <c r="U11" s="14"/>
    </row>
    <row r="12" spans="1:23" ht="14.25" customHeight="1">
      <c r="A12" s="4"/>
      <c r="B12" s="226"/>
      <c r="C12" s="229"/>
      <c r="D12" s="229"/>
      <c r="E12" s="240"/>
      <c r="F12" s="36"/>
      <c r="G12" s="16"/>
      <c r="H12" s="53"/>
      <c r="I12" s="54"/>
      <c r="J12" s="197"/>
      <c r="K12" s="197"/>
      <c r="L12" s="197"/>
      <c r="M12" s="237"/>
      <c r="N12" s="197"/>
      <c r="O12" s="197"/>
      <c r="P12" s="197"/>
      <c r="Q12" s="200"/>
      <c r="R12" s="203"/>
      <c r="S12" s="204"/>
      <c r="T12" s="14"/>
      <c r="U12" s="14"/>
    </row>
    <row r="13" spans="1:23" ht="14.25" customHeight="1">
      <c r="A13" s="4"/>
      <c r="B13" s="226"/>
      <c r="C13" s="229"/>
      <c r="D13" s="230"/>
      <c r="E13" s="241"/>
      <c r="F13" s="40"/>
      <c r="G13" s="20"/>
      <c r="H13" s="56"/>
      <c r="I13" s="57"/>
      <c r="J13" s="198"/>
      <c r="K13" s="198"/>
      <c r="L13" s="198"/>
      <c r="M13" s="238"/>
      <c r="N13" s="198"/>
      <c r="O13" s="198"/>
      <c r="P13" s="198"/>
      <c r="Q13" s="200"/>
      <c r="R13" s="205"/>
      <c r="S13" s="206"/>
      <c r="T13" s="14"/>
      <c r="U13" s="14"/>
    </row>
    <row r="14" spans="1:23" ht="14.25" customHeight="1">
      <c r="A14" s="4"/>
      <c r="B14" s="226"/>
      <c r="C14" s="229"/>
      <c r="D14" s="229" t="s">
        <v>41</v>
      </c>
      <c r="E14" s="290" t="s">
        <v>202</v>
      </c>
      <c r="F14" s="91" t="s">
        <v>245</v>
      </c>
      <c r="G14" s="92">
        <v>2.8</v>
      </c>
      <c r="H14" s="94"/>
      <c r="I14" s="92"/>
      <c r="J14" s="196">
        <v>1</v>
      </c>
      <c r="K14" s="196">
        <v>0</v>
      </c>
      <c r="L14" s="196">
        <v>0</v>
      </c>
      <c r="M14" s="199">
        <v>0</v>
      </c>
      <c r="N14" s="196">
        <v>0.5</v>
      </c>
      <c r="O14" s="196">
        <v>0</v>
      </c>
      <c r="P14" s="196">
        <v>0</v>
      </c>
      <c r="Q14" s="199">
        <f>SUM(J14*70+K14*75+L14*120+M14*25+N14*60+O14*45+P14*4)</f>
        <v>100</v>
      </c>
      <c r="R14" s="203" t="s">
        <v>54</v>
      </c>
      <c r="S14" s="204"/>
      <c r="T14" s="14"/>
      <c r="U14" s="14"/>
      <c r="V14" s="25"/>
      <c r="W14" s="25"/>
    </row>
    <row r="15" spans="1:23" ht="14.25" customHeight="1">
      <c r="A15" s="4"/>
      <c r="B15" s="226"/>
      <c r="C15" s="229"/>
      <c r="D15" s="229"/>
      <c r="E15" s="246"/>
      <c r="F15" s="36"/>
      <c r="G15" s="81"/>
      <c r="H15" s="32"/>
      <c r="I15" s="81"/>
      <c r="J15" s="197"/>
      <c r="K15" s="197"/>
      <c r="L15" s="197"/>
      <c r="M15" s="237"/>
      <c r="N15" s="197"/>
      <c r="O15" s="197"/>
      <c r="P15" s="197"/>
      <c r="Q15" s="200"/>
      <c r="R15" s="203"/>
      <c r="S15" s="204"/>
      <c r="T15" s="14"/>
      <c r="U15" s="14"/>
      <c r="V15" s="25"/>
      <c r="W15" s="25"/>
    </row>
    <row r="16" spans="1:23" ht="14.25" customHeight="1">
      <c r="A16" s="4"/>
      <c r="B16" s="226"/>
      <c r="C16" s="229"/>
      <c r="D16" s="229"/>
      <c r="E16" s="247"/>
      <c r="F16" s="104"/>
      <c r="G16" s="82"/>
      <c r="H16" s="34"/>
      <c r="I16" s="82"/>
      <c r="J16" s="197"/>
      <c r="K16" s="197"/>
      <c r="L16" s="197"/>
      <c r="M16" s="237"/>
      <c r="N16" s="197"/>
      <c r="O16" s="197"/>
      <c r="P16" s="197"/>
      <c r="Q16" s="200"/>
      <c r="R16" s="203"/>
      <c r="S16" s="204"/>
      <c r="T16" s="14"/>
      <c r="U16" s="14"/>
      <c r="V16" s="25"/>
      <c r="W16" s="25"/>
    </row>
    <row r="17" spans="1:23" ht="14.25" customHeight="1">
      <c r="A17" s="4"/>
      <c r="B17" s="226"/>
      <c r="C17" s="229"/>
      <c r="D17" s="229"/>
      <c r="E17" s="207" t="s">
        <v>46</v>
      </c>
      <c r="F17" s="22" t="s">
        <v>46</v>
      </c>
      <c r="G17" s="12" t="s">
        <v>279</v>
      </c>
      <c r="H17" s="48"/>
      <c r="I17" s="47"/>
      <c r="J17" s="197"/>
      <c r="K17" s="197"/>
      <c r="L17" s="197"/>
      <c r="M17" s="237"/>
      <c r="N17" s="197"/>
      <c r="O17" s="197"/>
      <c r="P17" s="197"/>
      <c r="Q17" s="200"/>
      <c r="R17" s="203"/>
      <c r="S17" s="204"/>
      <c r="T17" s="14"/>
      <c r="U17" s="14"/>
      <c r="V17" s="25"/>
      <c r="W17" s="25"/>
    </row>
    <row r="18" spans="1:23" ht="14.25" customHeight="1">
      <c r="A18" s="4"/>
      <c r="B18" s="226"/>
      <c r="C18" s="229"/>
      <c r="D18" s="229"/>
      <c r="E18" s="208"/>
      <c r="F18" s="23"/>
      <c r="G18" s="16"/>
      <c r="H18" s="51"/>
      <c r="I18" s="47"/>
      <c r="J18" s="197"/>
      <c r="K18" s="197"/>
      <c r="L18" s="197"/>
      <c r="M18" s="237"/>
      <c r="N18" s="197"/>
      <c r="O18" s="197"/>
      <c r="P18" s="197"/>
      <c r="Q18" s="200"/>
      <c r="R18" s="203"/>
      <c r="S18" s="204"/>
      <c r="T18" s="14"/>
      <c r="U18" s="14"/>
      <c r="V18" s="25"/>
      <c r="W18" s="25"/>
    </row>
    <row r="19" spans="1:23" ht="14.25" customHeight="1">
      <c r="A19" s="4"/>
      <c r="B19" s="227"/>
      <c r="C19" s="230"/>
      <c r="D19" s="230"/>
      <c r="E19" s="209"/>
      <c r="F19" s="17"/>
      <c r="G19" s="16"/>
      <c r="H19" s="52"/>
      <c r="I19" s="50"/>
      <c r="J19" s="198"/>
      <c r="K19" s="198"/>
      <c r="L19" s="198"/>
      <c r="M19" s="238"/>
      <c r="N19" s="198"/>
      <c r="O19" s="198"/>
      <c r="P19" s="198"/>
      <c r="Q19" s="200"/>
      <c r="R19" s="205"/>
      <c r="S19" s="206"/>
      <c r="T19" s="14"/>
      <c r="U19" s="14"/>
    </row>
    <row r="20" spans="1:23" ht="14.25" customHeight="1">
      <c r="A20" s="4"/>
      <c r="B20" s="225">
        <v>45643</v>
      </c>
      <c r="C20" s="231" t="s">
        <v>42</v>
      </c>
      <c r="D20" s="231" t="s">
        <v>40</v>
      </c>
      <c r="E20" s="304" t="s">
        <v>155</v>
      </c>
      <c r="F20" s="179" t="s">
        <v>287</v>
      </c>
      <c r="G20" s="180" t="s">
        <v>290</v>
      </c>
      <c r="H20" s="181" t="s">
        <v>288</v>
      </c>
      <c r="I20" s="182">
        <v>0.8</v>
      </c>
      <c r="J20" s="196">
        <v>1</v>
      </c>
      <c r="K20" s="196">
        <v>0.8</v>
      </c>
      <c r="L20" s="196">
        <v>0</v>
      </c>
      <c r="M20" s="199">
        <v>0.2</v>
      </c>
      <c r="N20" s="196">
        <v>0</v>
      </c>
      <c r="O20" s="196">
        <v>0.5</v>
      </c>
      <c r="P20" s="196">
        <v>0</v>
      </c>
      <c r="Q20" s="199">
        <f>SUM(J20*70+K20*75+L20*120+M20*25+N20*60+O20*45+P20*4)</f>
        <v>157.5</v>
      </c>
      <c r="R20" s="203"/>
      <c r="S20" s="204"/>
      <c r="T20" s="14"/>
      <c r="U20" s="14"/>
    </row>
    <row r="21" spans="1:23" ht="14.25" customHeight="1">
      <c r="A21" s="4"/>
      <c r="B21" s="226"/>
      <c r="C21" s="229"/>
      <c r="D21" s="229"/>
      <c r="E21" s="249"/>
      <c r="F21" s="183" t="s">
        <v>289</v>
      </c>
      <c r="G21" s="184" t="s">
        <v>291</v>
      </c>
      <c r="H21" s="185" t="s">
        <v>77</v>
      </c>
      <c r="I21" s="186">
        <v>0.4</v>
      </c>
      <c r="J21" s="197"/>
      <c r="K21" s="197"/>
      <c r="L21" s="197"/>
      <c r="M21" s="237"/>
      <c r="N21" s="197"/>
      <c r="O21" s="197"/>
      <c r="P21" s="197"/>
      <c r="Q21" s="200"/>
      <c r="R21" s="203"/>
      <c r="S21" s="204"/>
      <c r="T21" s="14"/>
      <c r="U21" s="14"/>
    </row>
    <row r="22" spans="1:23" ht="14.25" customHeight="1">
      <c r="A22" s="4"/>
      <c r="B22" s="226"/>
      <c r="C22" s="229"/>
      <c r="D22" s="229"/>
      <c r="E22" s="250"/>
      <c r="F22" s="187" t="s">
        <v>57</v>
      </c>
      <c r="G22" s="188">
        <v>1</v>
      </c>
      <c r="H22" s="189"/>
      <c r="I22" s="190"/>
      <c r="J22" s="197"/>
      <c r="K22" s="197"/>
      <c r="L22" s="197"/>
      <c r="M22" s="237"/>
      <c r="N22" s="197"/>
      <c r="O22" s="197"/>
      <c r="P22" s="197"/>
      <c r="Q22" s="200"/>
      <c r="R22" s="203"/>
      <c r="S22" s="204"/>
      <c r="T22" s="14"/>
      <c r="U22" s="14"/>
    </row>
    <row r="23" spans="1:23" ht="14.25" customHeight="1">
      <c r="A23" s="26"/>
      <c r="B23" s="226"/>
      <c r="C23" s="229"/>
      <c r="D23" s="229"/>
      <c r="E23" s="222"/>
      <c r="F23" s="22"/>
      <c r="G23" s="12"/>
      <c r="H23" s="23"/>
      <c r="I23" s="16"/>
      <c r="J23" s="197"/>
      <c r="K23" s="197"/>
      <c r="L23" s="197"/>
      <c r="M23" s="237"/>
      <c r="N23" s="197"/>
      <c r="O23" s="197"/>
      <c r="P23" s="197"/>
      <c r="Q23" s="200"/>
      <c r="R23" s="203"/>
      <c r="S23" s="204"/>
      <c r="T23" s="14"/>
      <c r="U23" s="14"/>
    </row>
    <row r="24" spans="1:23" ht="14.25" customHeight="1">
      <c r="A24" s="27"/>
      <c r="B24" s="226"/>
      <c r="C24" s="229"/>
      <c r="D24" s="229"/>
      <c r="E24" s="223"/>
      <c r="F24" s="23"/>
      <c r="G24" s="16"/>
      <c r="H24" s="22"/>
      <c r="I24" s="16"/>
      <c r="J24" s="197"/>
      <c r="K24" s="197"/>
      <c r="L24" s="197"/>
      <c r="M24" s="237"/>
      <c r="N24" s="197"/>
      <c r="O24" s="197"/>
      <c r="P24" s="197"/>
      <c r="Q24" s="200"/>
      <c r="R24" s="203"/>
      <c r="S24" s="204"/>
      <c r="T24" s="14"/>
      <c r="U24" s="14"/>
    </row>
    <row r="25" spans="1:23" ht="14.25" customHeight="1">
      <c r="A25" s="27"/>
      <c r="B25" s="226"/>
      <c r="C25" s="229"/>
      <c r="D25" s="230"/>
      <c r="E25" s="224"/>
      <c r="F25" s="19"/>
      <c r="G25" s="20"/>
      <c r="H25" s="17"/>
      <c r="I25" s="20"/>
      <c r="J25" s="198"/>
      <c r="K25" s="198"/>
      <c r="L25" s="198"/>
      <c r="M25" s="238"/>
      <c r="N25" s="198"/>
      <c r="O25" s="198"/>
      <c r="P25" s="198"/>
      <c r="Q25" s="200"/>
      <c r="R25" s="205"/>
      <c r="S25" s="206"/>
      <c r="T25" s="14"/>
      <c r="U25" s="14"/>
    </row>
    <row r="26" spans="1:23" ht="14.25" customHeight="1">
      <c r="A26" s="4"/>
      <c r="B26" s="226"/>
      <c r="C26" s="229"/>
      <c r="D26" s="229" t="s">
        <v>41</v>
      </c>
      <c r="E26" s="301" t="s">
        <v>203</v>
      </c>
      <c r="F26" s="45" t="s">
        <v>246</v>
      </c>
      <c r="G26" s="85" t="s">
        <v>310</v>
      </c>
      <c r="H26" s="29"/>
      <c r="I26" s="30"/>
      <c r="J26" s="196">
        <v>1.5</v>
      </c>
      <c r="K26" s="196">
        <v>0</v>
      </c>
      <c r="L26" s="196">
        <v>0.7</v>
      </c>
      <c r="M26" s="199">
        <v>0</v>
      </c>
      <c r="N26" s="196">
        <v>0</v>
      </c>
      <c r="O26" s="196">
        <v>0.2</v>
      </c>
      <c r="P26" s="196">
        <v>5</v>
      </c>
      <c r="Q26" s="199">
        <f>SUM(J26*70+K26*75+L26*120+M26*25+N26*60+O26*45+P26*4)</f>
        <v>218</v>
      </c>
      <c r="R26" s="203"/>
      <c r="S26" s="204"/>
      <c r="T26" s="14"/>
      <c r="U26" s="14"/>
    </row>
    <row r="27" spans="1:23" ht="14.25" customHeight="1">
      <c r="A27" s="4"/>
      <c r="B27" s="226"/>
      <c r="C27" s="229"/>
      <c r="D27" s="229"/>
      <c r="E27" s="302"/>
      <c r="F27" s="102" t="s">
        <v>247</v>
      </c>
      <c r="G27" s="86"/>
      <c r="H27" s="32"/>
      <c r="I27" s="31"/>
      <c r="J27" s="197"/>
      <c r="K27" s="197"/>
      <c r="L27" s="197"/>
      <c r="M27" s="237"/>
      <c r="N27" s="197"/>
      <c r="O27" s="197"/>
      <c r="P27" s="197"/>
      <c r="Q27" s="200"/>
      <c r="R27" s="203"/>
      <c r="S27" s="204"/>
      <c r="T27" s="14"/>
      <c r="U27" s="14"/>
    </row>
    <row r="28" spans="1:23" ht="14.25" customHeight="1">
      <c r="A28" s="4"/>
      <c r="B28" s="226"/>
      <c r="C28" s="229"/>
      <c r="D28" s="229"/>
      <c r="E28" s="303"/>
      <c r="F28" s="49"/>
      <c r="G28" s="97"/>
      <c r="H28" s="34"/>
      <c r="I28" s="33"/>
      <c r="J28" s="197"/>
      <c r="K28" s="197"/>
      <c r="L28" s="197"/>
      <c r="M28" s="237"/>
      <c r="N28" s="197"/>
      <c r="O28" s="197"/>
      <c r="P28" s="197"/>
      <c r="Q28" s="200"/>
      <c r="R28" s="203"/>
      <c r="S28" s="204"/>
      <c r="T28" s="14"/>
      <c r="U28" s="14"/>
    </row>
    <row r="29" spans="1:23" ht="14.25" customHeight="1">
      <c r="A29" s="4"/>
      <c r="B29" s="226"/>
      <c r="C29" s="229"/>
      <c r="D29" s="229"/>
      <c r="E29" s="242" t="s">
        <v>115</v>
      </c>
      <c r="F29" s="24" t="s">
        <v>115</v>
      </c>
      <c r="G29" s="12" t="s">
        <v>235</v>
      </c>
      <c r="H29" s="23"/>
      <c r="I29" s="16"/>
      <c r="J29" s="197"/>
      <c r="K29" s="197"/>
      <c r="L29" s="197"/>
      <c r="M29" s="237"/>
      <c r="N29" s="197"/>
      <c r="O29" s="197"/>
      <c r="P29" s="197"/>
      <c r="Q29" s="200"/>
      <c r="R29" s="203"/>
      <c r="S29" s="204"/>
      <c r="T29" s="14"/>
      <c r="U29" s="14"/>
    </row>
    <row r="30" spans="1:23" ht="14.25" customHeight="1">
      <c r="A30" s="4"/>
      <c r="B30" s="226"/>
      <c r="C30" s="229"/>
      <c r="D30" s="229"/>
      <c r="E30" s="243"/>
      <c r="F30" s="23"/>
      <c r="G30" s="16"/>
      <c r="H30" s="22"/>
      <c r="I30" s="16"/>
      <c r="J30" s="197"/>
      <c r="K30" s="197"/>
      <c r="L30" s="197"/>
      <c r="M30" s="237"/>
      <c r="N30" s="197"/>
      <c r="O30" s="197"/>
      <c r="P30" s="197"/>
      <c r="Q30" s="200"/>
      <c r="R30" s="203"/>
      <c r="S30" s="204"/>
      <c r="T30" s="14"/>
      <c r="U30" s="14"/>
    </row>
    <row r="31" spans="1:23" ht="14.25" customHeight="1">
      <c r="A31" s="4"/>
      <c r="B31" s="227"/>
      <c r="C31" s="230"/>
      <c r="D31" s="230"/>
      <c r="E31" s="244"/>
      <c r="F31" s="19"/>
      <c r="G31" s="20"/>
      <c r="H31" s="17"/>
      <c r="I31" s="20"/>
      <c r="J31" s="198"/>
      <c r="K31" s="198"/>
      <c r="L31" s="198"/>
      <c r="M31" s="238"/>
      <c r="N31" s="198"/>
      <c r="O31" s="198"/>
      <c r="P31" s="198"/>
      <c r="Q31" s="200"/>
      <c r="R31" s="205"/>
      <c r="S31" s="206"/>
      <c r="T31" s="14"/>
      <c r="U31" s="14"/>
    </row>
    <row r="32" spans="1:23" ht="14.25" customHeight="1">
      <c r="A32" s="4"/>
      <c r="B32" s="225">
        <v>45644</v>
      </c>
      <c r="C32" s="231" t="s">
        <v>43</v>
      </c>
      <c r="D32" s="231" t="s">
        <v>40</v>
      </c>
      <c r="E32" s="301" t="s">
        <v>156</v>
      </c>
      <c r="F32" s="58" t="s">
        <v>264</v>
      </c>
      <c r="G32" s="79">
        <v>1.6</v>
      </c>
      <c r="H32" s="58"/>
      <c r="I32" s="79"/>
      <c r="J32" s="196">
        <v>1</v>
      </c>
      <c r="K32" s="196">
        <v>0</v>
      </c>
      <c r="L32" s="196">
        <v>0</v>
      </c>
      <c r="M32" s="199">
        <v>0.3</v>
      </c>
      <c r="N32" s="196">
        <v>0</v>
      </c>
      <c r="O32" s="196">
        <v>0.1</v>
      </c>
      <c r="P32" s="196">
        <v>0</v>
      </c>
      <c r="Q32" s="199">
        <f>SUM(J32*70+K32*75+L32*120+M32*25+N32*60+O32*45+P32*4)</f>
        <v>82</v>
      </c>
      <c r="R32" s="203"/>
      <c r="S32" s="204"/>
      <c r="T32" s="14"/>
      <c r="U32" s="14"/>
    </row>
    <row r="33" spans="1:37" ht="14.25" customHeight="1">
      <c r="A33" s="4"/>
      <c r="B33" s="226"/>
      <c r="C33" s="229"/>
      <c r="D33" s="229"/>
      <c r="E33" s="302"/>
      <c r="F33" s="105" t="s">
        <v>265</v>
      </c>
      <c r="G33" s="80">
        <v>2.4</v>
      </c>
      <c r="H33" s="105"/>
      <c r="I33" s="80"/>
      <c r="J33" s="197"/>
      <c r="K33" s="197"/>
      <c r="L33" s="197"/>
      <c r="M33" s="237"/>
      <c r="N33" s="197"/>
      <c r="O33" s="197"/>
      <c r="P33" s="197"/>
      <c r="Q33" s="200"/>
      <c r="R33" s="203"/>
      <c r="S33" s="204"/>
      <c r="T33" s="14"/>
      <c r="U33" s="14"/>
    </row>
    <row r="34" spans="1:37" ht="14.25" customHeight="1">
      <c r="A34" s="4"/>
      <c r="B34" s="226"/>
      <c r="C34" s="229"/>
      <c r="D34" s="229"/>
      <c r="E34" s="303"/>
      <c r="F34" s="49"/>
      <c r="G34" s="97"/>
      <c r="H34" s="40"/>
      <c r="I34" s="33"/>
      <c r="J34" s="197"/>
      <c r="K34" s="197"/>
      <c r="L34" s="197"/>
      <c r="M34" s="237"/>
      <c r="N34" s="197"/>
      <c r="O34" s="197"/>
      <c r="P34" s="197"/>
      <c r="Q34" s="200"/>
      <c r="R34" s="203"/>
      <c r="S34" s="204"/>
      <c r="T34" s="14"/>
      <c r="U34" s="14"/>
    </row>
    <row r="35" spans="1:37" ht="14.25" customHeight="1">
      <c r="A35" s="4"/>
      <c r="B35" s="226"/>
      <c r="C35" s="229"/>
      <c r="D35" s="229"/>
      <c r="E35" s="242"/>
      <c r="F35" s="24"/>
      <c r="G35" s="12"/>
      <c r="H35" s="23"/>
      <c r="I35" s="16"/>
      <c r="J35" s="197"/>
      <c r="K35" s="197"/>
      <c r="L35" s="197"/>
      <c r="M35" s="237"/>
      <c r="N35" s="197"/>
      <c r="O35" s="197"/>
      <c r="P35" s="197"/>
      <c r="Q35" s="200"/>
      <c r="R35" s="203"/>
      <c r="S35" s="204"/>
      <c r="T35" s="14"/>
      <c r="U35" s="14"/>
    </row>
    <row r="36" spans="1:37" ht="14.25" customHeight="1">
      <c r="A36" s="4"/>
      <c r="B36" s="226"/>
      <c r="C36" s="229"/>
      <c r="D36" s="229"/>
      <c r="E36" s="243"/>
      <c r="F36" s="23"/>
      <c r="G36" s="16"/>
      <c r="H36" s="22"/>
      <c r="I36" s="16"/>
      <c r="J36" s="197"/>
      <c r="K36" s="197"/>
      <c r="L36" s="197"/>
      <c r="M36" s="237"/>
      <c r="N36" s="197"/>
      <c r="O36" s="197"/>
      <c r="P36" s="197"/>
      <c r="Q36" s="200"/>
      <c r="R36" s="203"/>
      <c r="S36" s="204"/>
      <c r="T36" s="14"/>
      <c r="U36" s="14"/>
    </row>
    <row r="37" spans="1:37" ht="14.25" customHeight="1">
      <c r="A37" s="4"/>
      <c r="B37" s="226"/>
      <c r="C37" s="229"/>
      <c r="D37" s="230"/>
      <c r="E37" s="244"/>
      <c r="F37" s="19"/>
      <c r="G37" s="20"/>
      <c r="H37" s="17"/>
      <c r="I37" s="20"/>
      <c r="J37" s="198"/>
      <c r="K37" s="198"/>
      <c r="L37" s="198"/>
      <c r="M37" s="238"/>
      <c r="N37" s="198"/>
      <c r="O37" s="198"/>
      <c r="P37" s="198"/>
      <c r="Q37" s="200"/>
      <c r="R37" s="205"/>
      <c r="S37" s="206"/>
      <c r="T37" s="14"/>
      <c r="U37" s="14"/>
    </row>
    <row r="38" spans="1:37" ht="14.25" customHeight="1">
      <c r="A38" s="4"/>
      <c r="B38" s="226"/>
      <c r="C38" s="229"/>
      <c r="D38" s="229" t="s">
        <v>41</v>
      </c>
      <c r="E38" s="207" t="s">
        <v>204</v>
      </c>
      <c r="F38" s="60" t="s">
        <v>248</v>
      </c>
      <c r="G38" s="78">
        <v>1.2</v>
      </c>
      <c r="H38" s="24"/>
      <c r="I38" s="16"/>
      <c r="J38" s="196">
        <v>1.2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10</v>
      </c>
      <c r="Q38" s="199">
        <f>SUM(J38*70+K38*75+L38*120+M38*25+N38*60+O38*45+P38*4)</f>
        <v>124</v>
      </c>
      <c r="R38" s="203"/>
      <c r="S38" s="204"/>
      <c r="T38" s="14"/>
      <c r="U38" s="14"/>
    </row>
    <row r="39" spans="1:37" ht="14.25" customHeight="1">
      <c r="A39" s="4"/>
      <c r="B39" s="226"/>
      <c r="C39" s="229"/>
      <c r="D39" s="229"/>
      <c r="E39" s="208"/>
      <c r="F39" s="36" t="s">
        <v>249</v>
      </c>
      <c r="G39" s="81">
        <v>1.2</v>
      </c>
      <c r="H39" s="23"/>
      <c r="I39" s="16"/>
      <c r="J39" s="197"/>
      <c r="K39" s="197"/>
      <c r="L39" s="197"/>
      <c r="M39" s="197"/>
      <c r="N39" s="197"/>
      <c r="O39" s="197"/>
      <c r="P39" s="197"/>
      <c r="Q39" s="200"/>
      <c r="R39" s="203"/>
      <c r="S39" s="204"/>
      <c r="T39" s="14"/>
      <c r="U39" s="14"/>
    </row>
    <row r="40" spans="1:37" ht="14.25" customHeight="1">
      <c r="A40" s="4"/>
      <c r="B40" s="226"/>
      <c r="C40" s="229"/>
      <c r="D40" s="229"/>
      <c r="E40" s="209"/>
      <c r="F40" s="40" t="s">
        <v>250</v>
      </c>
      <c r="G40" s="82">
        <v>0.8</v>
      </c>
      <c r="H40" s="19"/>
      <c r="I40" s="20"/>
      <c r="J40" s="197"/>
      <c r="K40" s="197"/>
      <c r="L40" s="197"/>
      <c r="M40" s="197"/>
      <c r="N40" s="197"/>
      <c r="O40" s="197"/>
      <c r="P40" s="197"/>
      <c r="Q40" s="200"/>
      <c r="R40" s="203"/>
      <c r="S40" s="204"/>
      <c r="T40" s="14"/>
      <c r="U40" s="14"/>
    </row>
    <row r="41" spans="1:37" ht="14.25" customHeight="1">
      <c r="A41" s="4"/>
      <c r="B41" s="226"/>
      <c r="C41" s="229"/>
      <c r="D41" s="229"/>
      <c r="E41" s="235"/>
      <c r="F41" s="137"/>
      <c r="G41" s="131"/>
      <c r="H41" s="23"/>
      <c r="I41" s="12"/>
      <c r="J41" s="197"/>
      <c r="K41" s="197"/>
      <c r="L41" s="197"/>
      <c r="M41" s="197"/>
      <c r="N41" s="197"/>
      <c r="O41" s="197"/>
      <c r="P41" s="197"/>
      <c r="Q41" s="200"/>
      <c r="R41" s="203"/>
      <c r="S41" s="204"/>
      <c r="T41" s="14"/>
      <c r="U41" s="14"/>
    </row>
    <row r="42" spans="1:37" ht="14.25" customHeight="1">
      <c r="A42" s="4"/>
      <c r="B42" s="226"/>
      <c r="C42" s="229"/>
      <c r="D42" s="229"/>
      <c r="E42" s="233"/>
      <c r="F42" s="122"/>
      <c r="G42" s="134"/>
      <c r="H42" s="23"/>
      <c r="I42" s="16"/>
      <c r="J42" s="197"/>
      <c r="K42" s="197"/>
      <c r="L42" s="197"/>
      <c r="M42" s="197"/>
      <c r="N42" s="197"/>
      <c r="O42" s="197"/>
      <c r="P42" s="197"/>
      <c r="Q42" s="200"/>
      <c r="R42" s="203"/>
      <c r="S42" s="204"/>
      <c r="T42" s="14"/>
      <c r="U42" s="14"/>
    </row>
    <row r="43" spans="1:37" ht="14.25" customHeight="1">
      <c r="A43" s="4"/>
      <c r="B43" s="227"/>
      <c r="C43" s="230"/>
      <c r="D43" s="230"/>
      <c r="E43" s="234"/>
      <c r="F43" s="124"/>
      <c r="G43" s="135"/>
      <c r="H43" s="19"/>
      <c r="I43" s="20"/>
      <c r="J43" s="198"/>
      <c r="K43" s="198"/>
      <c r="L43" s="198"/>
      <c r="M43" s="198"/>
      <c r="N43" s="198"/>
      <c r="O43" s="198"/>
      <c r="P43" s="198"/>
      <c r="Q43" s="200"/>
      <c r="R43" s="205"/>
      <c r="S43" s="206"/>
      <c r="T43" s="14"/>
      <c r="U43" s="14"/>
    </row>
    <row r="44" spans="1:37" ht="14.25" customHeight="1">
      <c r="A44" s="4"/>
      <c r="B44" s="225">
        <v>45645</v>
      </c>
      <c r="C44" s="228" t="s">
        <v>44</v>
      </c>
      <c r="D44" s="231" t="s">
        <v>40</v>
      </c>
      <c r="E44" s="305" t="s">
        <v>175</v>
      </c>
      <c r="F44" s="100" t="s">
        <v>59</v>
      </c>
      <c r="G44" s="101">
        <v>0.1</v>
      </c>
      <c r="H44" s="96" t="s">
        <v>105</v>
      </c>
      <c r="I44" s="86">
        <v>2.4</v>
      </c>
      <c r="J44" s="196">
        <v>1.5</v>
      </c>
      <c r="K44" s="196">
        <v>0.5</v>
      </c>
      <c r="L44" s="196">
        <v>0</v>
      </c>
      <c r="M44" s="199">
        <v>0.3</v>
      </c>
      <c r="N44" s="196">
        <v>0</v>
      </c>
      <c r="O44" s="196">
        <v>0.5</v>
      </c>
      <c r="P44" s="196">
        <v>0</v>
      </c>
      <c r="Q44" s="199">
        <f>SUM(J44*70+K44*75+L44*120+M44*25+N44*60+O44*45+P44*4)</f>
        <v>172.5</v>
      </c>
      <c r="R44" s="203"/>
      <c r="S44" s="204"/>
      <c r="T44" s="14"/>
      <c r="U44" s="14"/>
    </row>
    <row r="45" spans="1:37" ht="14.25" customHeight="1">
      <c r="A45" s="4"/>
      <c r="B45" s="226"/>
      <c r="C45" s="229"/>
      <c r="D45" s="229"/>
      <c r="E45" s="306"/>
      <c r="F45" s="138" t="s">
        <v>93</v>
      </c>
      <c r="G45" s="139">
        <v>1.2</v>
      </c>
      <c r="H45" s="48" t="s">
        <v>259</v>
      </c>
      <c r="I45" s="86">
        <v>2</v>
      </c>
      <c r="J45" s="197"/>
      <c r="K45" s="197"/>
      <c r="L45" s="197"/>
      <c r="M45" s="237"/>
      <c r="N45" s="197"/>
      <c r="O45" s="197"/>
      <c r="P45" s="197"/>
      <c r="Q45" s="200"/>
      <c r="R45" s="203"/>
      <c r="S45" s="204"/>
      <c r="T45" s="14"/>
      <c r="U45" s="14"/>
    </row>
    <row r="46" spans="1:37" ht="14.25" customHeight="1">
      <c r="A46" s="4"/>
      <c r="B46" s="226"/>
      <c r="C46" s="229"/>
      <c r="D46" s="229"/>
      <c r="E46" s="307"/>
      <c r="F46" s="140" t="s">
        <v>56</v>
      </c>
      <c r="G46" s="141">
        <v>0.3</v>
      </c>
      <c r="H46" s="49"/>
      <c r="I46" s="103"/>
      <c r="J46" s="197"/>
      <c r="K46" s="197"/>
      <c r="L46" s="197"/>
      <c r="M46" s="237"/>
      <c r="N46" s="197"/>
      <c r="O46" s="197"/>
      <c r="P46" s="197"/>
      <c r="Q46" s="200"/>
      <c r="R46" s="203"/>
      <c r="S46" s="204"/>
      <c r="T46" s="14"/>
      <c r="U46" s="14"/>
    </row>
    <row r="47" spans="1:37" ht="14.25" customHeight="1">
      <c r="A47" s="4"/>
      <c r="B47" s="226"/>
      <c r="C47" s="229"/>
      <c r="D47" s="229"/>
      <c r="E47" s="222"/>
      <c r="F47" s="126"/>
      <c r="G47" s="133"/>
      <c r="H47" s="23"/>
      <c r="I47" s="16"/>
      <c r="J47" s="197"/>
      <c r="K47" s="197"/>
      <c r="L47" s="197"/>
      <c r="M47" s="237"/>
      <c r="N47" s="197"/>
      <c r="O47" s="197"/>
      <c r="P47" s="197"/>
      <c r="Q47" s="200"/>
      <c r="R47" s="203"/>
      <c r="S47" s="204"/>
      <c r="T47" s="14"/>
      <c r="U47" s="14"/>
    </row>
    <row r="48" spans="1:37" ht="14.25" customHeight="1">
      <c r="A48" s="4"/>
      <c r="B48" s="226"/>
      <c r="C48" s="229"/>
      <c r="D48" s="229"/>
      <c r="E48" s="223"/>
      <c r="F48" s="117"/>
      <c r="G48" s="128"/>
      <c r="H48" s="22"/>
      <c r="I48" s="16"/>
      <c r="J48" s="197"/>
      <c r="K48" s="197"/>
      <c r="L48" s="197"/>
      <c r="M48" s="237"/>
      <c r="N48" s="197"/>
      <c r="O48" s="197"/>
      <c r="P48" s="197"/>
      <c r="Q48" s="200"/>
      <c r="R48" s="203"/>
      <c r="S48" s="204"/>
      <c r="T48" s="14"/>
      <c r="U48" s="14"/>
      <c r="V48" s="14"/>
      <c r="W48" s="35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2:19" ht="14.25" customHeight="1">
      <c r="B49" s="226"/>
      <c r="C49" s="229"/>
      <c r="D49" s="230"/>
      <c r="E49" s="224"/>
      <c r="F49" s="119"/>
      <c r="G49" s="132"/>
      <c r="H49" s="17"/>
      <c r="I49" s="20"/>
      <c r="J49" s="198"/>
      <c r="K49" s="198"/>
      <c r="L49" s="198"/>
      <c r="M49" s="238"/>
      <c r="N49" s="198"/>
      <c r="O49" s="198"/>
      <c r="P49" s="198"/>
      <c r="Q49" s="200"/>
      <c r="R49" s="205"/>
      <c r="S49" s="206"/>
    </row>
    <row r="50" spans="2:19" ht="14.25" customHeight="1">
      <c r="B50" s="226"/>
      <c r="C50" s="229"/>
      <c r="D50" s="229" t="s">
        <v>41</v>
      </c>
      <c r="E50" s="222" t="s">
        <v>45</v>
      </c>
      <c r="F50" s="130" t="s">
        <v>46</v>
      </c>
      <c r="G50" s="131" t="s">
        <v>229</v>
      </c>
      <c r="H50" s="113"/>
      <c r="I50" s="12"/>
      <c r="J50" s="196">
        <v>0</v>
      </c>
      <c r="K50" s="196">
        <v>0</v>
      </c>
      <c r="L50" s="196">
        <v>0</v>
      </c>
      <c r="M50" s="199">
        <v>0</v>
      </c>
      <c r="N50" s="196">
        <v>1.1000000000000001</v>
      </c>
      <c r="O50" s="196">
        <v>0</v>
      </c>
      <c r="P50" s="196">
        <v>0</v>
      </c>
      <c r="Q50" s="199">
        <f>SUM(J50*70+K50*75+L50*120+M50*25+N50*60+O50*45+P50*4)</f>
        <v>66</v>
      </c>
      <c r="R50" s="220" t="s">
        <v>47</v>
      </c>
      <c r="S50" s="221"/>
    </row>
    <row r="51" spans="2:19" ht="14.25" customHeight="1">
      <c r="B51" s="226"/>
      <c r="C51" s="229"/>
      <c r="D51" s="229"/>
      <c r="E51" s="223"/>
      <c r="F51" s="117"/>
      <c r="G51" s="128"/>
      <c r="H51" s="17"/>
      <c r="I51" s="16"/>
      <c r="J51" s="197"/>
      <c r="K51" s="197"/>
      <c r="L51" s="197"/>
      <c r="M51" s="237"/>
      <c r="N51" s="197"/>
      <c r="O51" s="197"/>
      <c r="P51" s="197"/>
      <c r="Q51" s="200"/>
      <c r="R51" s="203"/>
      <c r="S51" s="204"/>
    </row>
    <row r="52" spans="2:19" ht="14.25" customHeight="1">
      <c r="B52" s="226"/>
      <c r="C52" s="229"/>
      <c r="D52" s="229"/>
      <c r="E52" s="224"/>
      <c r="F52" s="119"/>
      <c r="G52" s="132"/>
      <c r="H52" s="21"/>
      <c r="I52" s="20"/>
      <c r="J52" s="197"/>
      <c r="K52" s="197"/>
      <c r="L52" s="197"/>
      <c r="M52" s="237"/>
      <c r="N52" s="197"/>
      <c r="O52" s="197"/>
      <c r="P52" s="197"/>
      <c r="Q52" s="200"/>
      <c r="R52" s="203"/>
      <c r="S52" s="204"/>
    </row>
    <row r="53" spans="2:19" ht="14.25" customHeight="1">
      <c r="B53" s="226"/>
      <c r="C53" s="229"/>
      <c r="D53" s="229"/>
      <c r="E53" s="222"/>
      <c r="F53" s="126"/>
      <c r="G53" s="133"/>
      <c r="H53" s="23"/>
      <c r="I53" s="16"/>
      <c r="J53" s="197"/>
      <c r="K53" s="197"/>
      <c r="L53" s="197"/>
      <c r="M53" s="237"/>
      <c r="N53" s="197"/>
      <c r="O53" s="197"/>
      <c r="P53" s="197"/>
      <c r="Q53" s="200"/>
      <c r="R53" s="203"/>
      <c r="S53" s="204"/>
    </row>
    <row r="54" spans="2:19" ht="14.25" customHeight="1">
      <c r="B54" s="226"/>
      <c r="C54" s="229"/>
      <c r="D54" s="229"/>
      <c r="E54" s="223"/>
      <c r="F54" s="117"/>
      <c r="G54" s="128"/>
      <c r="H54" s="22"/>
      <c r="I54" s="16"/>
      <c r="J54" s="197"/>
      <c r="K54" s="197"/>
      <c r="L54" s="197"/>
      <c r="M54" s="237"/>
      <c r="N54" s="197"/>
      <c r="O54" s="197"/>
      <c r="P54" s="197"/>
      <c r="Q54" s="200"/>
      <c r="R54" s="203"/>
      <c r="S54" s="204"/>
    </row>
    <row r="55" spans="2:19" ht="14.25" customHeight="1">
      <c r="B55" s="227"/>
      <c r="C55" s="230"/>
      <c r="D55" s="230"/>
      <c r="E55" s="224"/>
      <c r="F55" s="119"/>
      <c r="G55" s="132"/>
      <c r="H55" s="17"/>
      <c r="I55" s="20"/>
      <c r="J55" s="198"/>
      <c r="K55" s="198"/>
      <c r="L55" s="198"/>
      <c r="M55" s="238"/>
      <c r="N55" s="198"/>
      <c r="O55" s="198"/>
      <c r="P55" s="198"/>
      <c r="Q55" s="200"/>
      <c r="R55" s="205"/>
      <c r="S55" s="206"/>
    </row>
    <row r="56" spans="2:19" ht="14.25" customHeight="1">
      <c r="B56" s="225">
        <v>45311</v>
      </c>
      <c r="C56" s="228" t="s">
        <v>48</v>
      </c>
      <c r="D56" s="231" t="s">
        <v>40</v>
      </c>
      <c r="E56" s="235" t="s">
        <v>205</v>
      </c>
      <c r="F56" s="130" t="s">
        <v>205</v>
      </c>
      <c r="G56" s="142" t="s">
        <v>206</v>
      </c>
      <c r="H56" s="96"/>
      <c r="I56" s="86"/>
      <c r="J56" s="196">
        <v>1</v>
      </c>
      <c r="K56" s="196">
        <v>0</v>
      </c>
      <c r="L56" s="196">
        <v>0</v>
      </c>
      <c r="M56" s="196">
        <v>0</v>
      </c>
      <c r="N56" s="196">
        <v>0</v>
      </c>
      <c r="O56" s="196">
        <v>1</v>
      </c>
      <c r="P56" s="196">
        <v>0</v>
      </c>
      <c r="Q56" s="199">
        <f>SUM(J56*70+K56*75+L56*120+M56*25+N56*60+O56*45+P56*4)</f>
        <v>115</v>
      </c>
      <c r="R56" s="220"/>
      <c r="S56" s="221"/>
    </row>
    <row r="57" spans="2:19" ht="14.25" customHeight="1">
      <c r="B57" s="226"/>
      <c r="C57" s="229"/>
      <c r="D57" s="229"/>
      <c r="E57" s="233"/>
      <c r="F57" s="117"/>
      <c r="G57" s="118"/>
      <c r="H57" s="48"/>
      <c r="I57" s="86"/>
      <c r="J57" s="197"/>
      <c r="K57" s="197"/>
      <c r="L57" s="197"/>
      <c r="M57" s="197"/>
      <c r="N57" s="197"/>
      <c r="O57" s="197"/>
      <c r="P57" s="197"/>
      <c r="Q57" s="200"/>
      <c r="R57" s="203"/>
      <c r="S57" s="204"/>
    </row>
    <row r="58" spans="2:19" ht="14.25" customHeight="1">
      <c r="B58" s="226"/>
      <c r="C58" s="229"/>
      <c r="D58" s="229"/>
      <c r="E58" s="234"/>
      <c r="F58" s="119"/>
      <c r="G58" s="120"/>
      <c r="H58" s="49"/>
      <c r="I58" s="97"/>
      <c r="J58" s="197"/>
      <c r="K58" s="197"/>
      <c r="L58" s="197"/>
      <c r="M58" s="197"/>
      <c r="N58" s="197"/>
      <c r="O58" s="197"/>
      <c r="P58" s="197"/>
      <c r="Q58" s="200"/>
      <c r="R58" s="203"/>
      <c r="S58" s="204"/>
    </row>
    <row r="59" spans="2:19" ht="14.25" customHeight="1">
      <c r="B59" s="226"/>
      <c r="C59" s="229"/>
      <c r="D59" s="229"/>
      <c r="E59" s="235" t="s">
        <v>207</v>
      </c>
      <c r="F59" s="137" t="s">
        <v>208</v>
      </c>
      <c r="G59" s="131"/>
      <c r="H59" s="36"/>
      <c r="I59" s="31"/>
      <c r="J59" s="197"/>
      <c r="K59" s="197"/>
      <c r="L59" s="197"/>
      <c r="M59" s="197"/>
      <c r="N59" s="197"/>
      <c r="O59" s="197"/>
      <c r="P59" s="197"/>
      <c r="Q59" s="200"/>
      <c r="R59" s="203"/>
      <c r="S59" s="204"/>
    </row>
    <row r="60" spans="2:19" ht="14.25" customHeight="1">
      <c r="B60" s="226"/>
      <c r="C60" s="229"/>
      <c r="D60" s="229"/>
      <c r="E60" s="233"/>
      <c r="F60" s="122" t="s">
        <v>209</v>
      </c>
      <c r="G60" s="134"/>
      <c r="H60" s="37"/>
      <c r="I60" s="31"/>
      <c r="J60" s="197"/>
      <c r="K60" s="197"/>
      <c r="L60" s="197"/>
      <c r="M60" s="197"/>
      <c r="N60" s="197"/>
      <c r="O60" s="197"/>
      <c r="P60" s="197"/>
      <c r="Q60" s="200"/>
      <c r="R60" s="203"/>
      <c r="S60" s="204"/>
    </row>
    <row r="61" spans="2:19" ht="14.25" customHeight="1">
      <c r="B61" s="226"/>
      <c r="C61" s="229"/>
      <c r="D61" s="230"/>
      <c r="E61" s="234"/>
      <c r="F61" s="124"/>
      <c r="G61" s="135"/>
      <c r="H61" s="32"/>
      <c r="I61" s="33"/>
      <c r="J61" s="198"/>
      <c r="K61" s="198"/>
      <c r="L61" s="198"/>
      <c r="M61" s="198"/>
      <c r="N61" s="198"/>
      <c r="O61" s="198"/>
      <c r="P61" s="198"/>
      <c r="Q61" s="200"/>
      <c r="R61" s="205"/>
      <c r="S61" s="206"/>
    </row>
    <row r="62" spans="2:19" ht="14.25" customHeight="1">
      <c r="B62" s="226"/>
      <c r="C62" s="229"/>
      <c r="D62" s="229" t="s">
        <v>41</v>
      </c>
      <c r="E62" s="300" t="s">
        <v>210</v>
      </c>
      <c r="F62" s="107" t="s">
        <v>266</v>
      </c>
      <c r="G62" s="143"/>
      <c r="H62" s="29"/>
      <c r="I62" s="30"/>
      <c r="J62" s="196">
        <v>0.5</v>
      </c>
      <c r="K62" s="196">
        <v>0</v>
      </c>
      <c r="L62" s="196">
        <v>0</v>
      </c>
      <c r="M62" s="199">
        <v>0</v>
      </c>
      <c r="N62" s="196">
        <v>0.5</v>
      </c>
      <c r="O62" s="196">
        <v>0</v>
      </c>
      <c r="P62" s="196">
        <v>10</v>
      </c>
      <c r="Q62" s="199">
        <f>SUM(J62*70+K62*75+L62*120+M62*25+N62*60+O62*45+P62*4)</f>
        <v>105</v>
      </c>
      <c r="R62" s="203" t="s">
        <v>54</v>
      </c>
      <c r="S62" s="204"/>
    </row>
    <row r="63" spans="2:19" ht="14.25" customHeight="1">
      <c r="B63" s="226"/>
      <c r="C63" s="229"/>
      <c r="D63" s="229"/>
      <c r="E63" s="256"/>
      <c r="F63" s="144" t="s">
        <v>292</v>
      </c>
      <c r="G63" s="118">
        <v>1.2</v>
      </c>
      <c r="H63" s="32"/>
      <c r="I63" s="31"/>
      <c r="J63" s="197"/>
      <c r="K63" s="197"/>
      <c r="L63" s="197"/>
      <c r="M63" s="237"/>
      <c r="N63" s="197"/>
      <c r="O63" s="197"/>
      <c r="P63" s="197"/>
      <c r="Q63" s="200"/>
      <c r="R63" s="203"/>
      <c r="S63" s="204"/>
    </row>
    <row r="64" spans="2:19" ht="14.25" customHeight="1">
      <c r="B64" s="226"/>
      <c r="C64" s="229"/>
      <c r="D64" s="229"/>
      <c r="E64" s="257"/>
      <c r="F64" s="119" t="s">
        <v>267</v>
      </c>
      <c r="G64" s="120">
        <v>0.8</v>
      </c>
      <c r="H64" s="34"/>
      <c r="I64" s="33"/>
      <c r="J64" s="197"/>
      <c r="K64" s="197"/>
      <c r="L64" s="197"/>
      <c r="M64" s="237"/>
      <c r="N64" s="197"/>
      <c r="O64" s="197"/>
      <c r="P64" s="197"/>
      <c r="Q64" s="200"/>
      <c r="R64" s="203"/>
      <c r="S64" s="204"/>
    </row>
    <row r="65" spans="2:19" ht="14.25" customHeight="1">
      <c r="B65" s="226"/>
      <c r="C65" s="229"/>
      <c r="D65" s="229"/>
      <c r="E65" s="207" t="s">
        <v>46</v>
      </c>
      <c r="F65" s="22" t="s">
        <v>46</v>
      </c>
      <c r="G65" s="12" t="s">
        <v>279</v>
      </c>
      <c r="H65" s="23"/>
      <c r="I65" s="12"/>
      <c r="J65" s="197"/>
      <c r="K65" s="197"/>
      <c r="L65" s="197"/>
      <c r="M65" s="237"/>
      <c r="N65" s="197"/>
      <c r="O65" s="197"/>
      <c r="P65" s="197"/>
      <c r="Q65" s="200"/>
      <c r="R65" s="203"/>
      <c r="S65" s="204"/>
    </row>
    <row r="66" spans="2:19" ht="14.25" customHeight="1">
      <c r="B66" s="226"/>
      <c r="C66" s="229"/>
      <c r="D66" s="229"/>
      <c r="E66" s="208"/>
      <c r="F66" s="23"/>
      <c r="G66" s="16"/>
      <c r="H66" s="23"/>
      <c r="I66" s="16"/>
      <c r="J66" s="197"/>
      <c r="K66" s="197"/>
      <c r="L66" s="197"/>
      <c r="M66" s="237"/>
      <c r="N66" s="197"/>
      <c r="O66" s="197"/>
      <c r="P66" s="197"/>
      <c r="Q66" s="200"/>
      <c r="R66" s="203"/>
      <c r="S66" s="204"/>
    </row>
    <row r="67" spans="2:19" ht="14.25" customHeight="1">
      <c r="B67" s="227"/>
      <c r="C67" s="230"/>
      <c r="D67" s="230"/>
      <c r="E67" s="209"/>
      <c r="F67" s="17"/>
      <c r="G67" s="16"/>
      <c r="H67" s="19"/>
      <c r="I67" s="20"/>
      <c r="J67" s="198"/>
      <c r="K67" s="198"/>
      <c r="L67" s="198"/>
      <c r="M67" s="238"/>
      <c r="N67" s="198"/>
      <c r="O67" s="198"/>
      <c r="P67" s="198"/>
      <c r="Q67" s="200"/>
      <c r="R67" s="205"/>
      <c r="S67" s="206"/>
    </row>
    <row r="68" spans="2:19">
      <c r="B68" s="210" t="s">
        <v>50</v>
      </c>
      <c r="C68" s="211"/>
      <c r="D68" s="211"/>
      <c r="E68" s="212"/>
      <c r="F68" s="219" t="s">
        <v>51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</row>
    <row r="69" spans="2:19">
      <c r="B69" s="213"/>
      <c r="C69" s="214"/>
      <c r="D69" s="214"/>
      <c r="E69" s="215"/>
      <c r="F69" s="213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5"/>
    </row>
    <row r="70" spans="2:19">
      <c r="B70" s="213"/>
      <c r="C70" s="214"/>
      <c r="D70" s="214"/>
      <c r="E70" s="215"/>
      <c r="F70" s="213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5"/>
    </row>
    <row r="71" spans="2:19">
      <c r="B71" s="216"/>
      <c r="C71" s="217"/>
      <c r="D71" s="217"/>
      <c r="E71" s="218"/>
      <c r="F71" s="216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8"/>
    </row>
    <row r="72" spans="2:19" ht="17">
      <c r="B72" s="201" t="s">
        <v>146</v>
      </c>
      <c r="C72" s="202"/>
      <c r="D72" s="202"/>
      <c r="E72" s="202"/>
      <c r="F72" s="202"/>
      <c r="G72" s="202"/>
      <c r="H72" s="202" t="s">
        <v>52</v>
      </c>
      <c r="I72" s="202"/>
      <c r="J72" s="202"/>
      <c r="K72" s="202"/>
      <c r="L72" s="202"/>
      <c r="M72" s="202"/>
      <c r="N72" s="202" t="s">
        <v>53</v>
      </c>
      <c r="O72" s="202"/>
      <c r="P72" s="202"/>
      <c r="Q72" s="202"/>
      <c r="R72" s="202"/>
      <c r="S72" s="202"/>
    </row>
    <row r="73" spans="2:19" ht="17">
      <c r="B73" s="38"/>
    </row>
  </sheetData>
  <sheetProtection formatCells="0" selectLockedCells="1" selectUnlockedCells="1"/>
  <mergeCells count="158">
    <mergeCell ref="P44:P49"/>
    <mergeCell ref="Q44:Q49"/>
    <mergeCell ref="P50:P55"/>
    <mergeCell ref="Q50:Q55"/>
    <mergeCell ref="R50:S55"/>
    <mergeCell ref="E53:E55"/>
    <mergeCell ref="B72:G72"/>
    <mergeCell ref="H72:M72"/>
    <mergeCell ref="N72:S72"/>
    <mergeCell ref="B68:E71"/>
    <mergeCell ref="F68:S71"/>
    <mergeCell ref="B56:B67"/>
    <mergeCell ref="C56:C67"/>
    <mergeCell ref="D56:D61"/>
    <mergeCell ref="E56:E58"/>
    <mergeCell ref="J56:J61"/>
    <mergeCell ref="K56:K61"/>
    <mergeCell ref="L56:L61"/>
    <mergeCell ref="M56:M61"/>
    <mergeCell ref="N56:N61"/>
    <mergeCell ref="O56:O61"/>
    <mergeCell ref="P56:P61"/>
    <mergeCell ref="Q56:Q61"/>
    <mergeCell ref="R56:S61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P62:P67"/>
    <mergeCell ref="Q62:Q67"/>
    <mergeCell ref="R62:S67"/>
    <mergeCell ref="E65:E67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0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85"/>
  <sheetViews>
    <sheetView workbookViewId="0">
      <pane ySplit="7" topLeftCell="A8" activePane="bottomLeft" state="frozen"/>
      <selection pane="bottomLeft" activeCell="G1" sqref="G1"/>
    </sheetView>
  </sheetViews>
  <sheetFormatPr defaultColWidth="9" defaultRowHeight="14.5"/>
  <cols>
    <col min="1" max="1" width="14.81640625" style="7" customWidth="1"/>
    <col min="2" max="4" width="3.6328125" style="7" customWidth="1"/>
    <col min="5" max="6" width="12.6328125" style="7" customWidth="1"/>
    <col min="7" max="7" width="6" style="7" customWidth="1"/>
    <col min="8" max="8" width="12.6328125" style="7" customWidth="1"/>
    <col min="9" max="9" width="6" style="7" customWidth="1"/>
    <col min="10" max="19" width="3.81640625" style="7" customWidth="1"/>
    <col min="20" max="20" width="2.453125" style="7" customWidth="1"/>
    <col min="21" max="21" width="12.36328125" style="7" customWidth="1"/>
    <col min="22" max="23" width="9" style="7"/>
    <col min="24" max="24" width="4.453125" style="7" bestFit="1" customWidth="1"/>
    <col min="25" max="25" width="9" style="7"/>
    <col min="26" max="26" width="4.453125" style="7" bestFit="1" customWidth="1"/>
    <col min="27" max="28" width="5.6328125" style="7" customWidth="1"/>
    <col min="29" max="29" width="9" style="7" customWidth="1"/>
    <col min="30" max="30" width="5.6328125" style="7" customWidth="1"/>
    <col min="31" max="31" width="9" style="7" customWidth="1"/>
    <col min="32" max="33" width="5.6328125" style="7" customWidth="1"/>
    <col min="34" max="34" width="9" style="7" customWidth="1"/>
    <col min="35" max="35" width="5.6328125" style="7" customWidth="1"/>
    <col min="36" max="36" width="9" style="7" customWidth="1"/>
    <col min="37" max="37" width="11.6328125" style="7" bestFit="1" customWidth="1"/>
    <col min="38" max="16384" width="9" style="7"/>
  </cols>
  <sheetData>
    <row r="1" spans="1:23" ht="15.75" customHeight="1">
      <c r="A1" s="4"/>
      <c r="B1" s="5"/>
      <c r="C1" s="5"/>
      <c r="D1" s="5"/>
      <c r="E1" s="5"/>
      <c r="F1" s="5"/>
      <c r="G1" s="5"/>
      <c r="H1" s="5"/>
      <c r="I1" s="5"/>
      <c r="J1" s="4"/>
      <c r="K1" s="6"/>
      <c r="L1" s="6"/>
      <c r="M1" s="6"/>
      <c r="N1" s="6"/>
      <c r="O1" s="268" t="s">
        <v>19</v>
      </c>
      <c r="P1" s="268"/>
      <c r="Q1" s="268"/>
      <c r="R1" s="268"/>
      <c r="S1" s="5">
        <v>22</v>
      </c>
    </row>
    <row r="2" spans="1:23" ht="15.75" customHeight="1">
      <c r="A2" s="4"/>
      <c r="B2" s="269" t="s">
        <v>20</v>
      </c>
      <c r="C2" s="270"/>
      <c r="D2" s="270"/>
      <c r="E2" s="270"/>
      <c r="F2" s="270" t="s">
        <v>144</v>
      </c>
      <c r="G2" s="270"/>
      <c r="H2" s="270"/>
      <c r="I2" s="270"/>
      <c r="J2" s="270"/>
      <c r="K2" s="270"/>
      <c r="L2" s="270"/>
      <c r="M2" s="270"/>
      <c r="N2" s="270"/>
      <c r="O2" s="271" t="s">
        <v>21</v>
      </c>
      <c r="P2" s="271"/>
      <c r="Q2" s="271"/>
      <c r="R2" s="271"/>
      <c r="S2" s="8" t="s">
        <v>55</v>
      </c>
      <c r="T2" s="9"/>
      <c r="U2" s="10"/>
    </row>
    <row r="3" spans="1:23" ht="14.25" customHeight="1">
      <c r="A3" s="5">
        <v>79</v>
      </c>
      <c r="B3" s="263" t="s">
        <v>22</v>
      </c>
      <c r="C3" s="263" t="s">
        <v>23</v>
      </c>
      <c r="D3" s="263" t="s">
        <v>24</v>
      </c>
      <c r="E3" s="272" t="s">
        <v>25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7"/>
      <c r="R3" s="273" t="s">
        <v>26</v>
      </c>
      <c r="S3" s="274"/>
      <c r="T3" s="9"/>
      <c r="U3" s="10"/>
    </row>
    <row r="4" spans="1:23" ht="14.25" customHeight="1">
      <c r="A4" s="4"/>
      <c r="B4" s="264"/>
      <c r="C4" s="264"/>
      <c r="D4" s="264"/>
      <c r="E4" s="279" t="s">
        <v>27</v>
      </c>
      <c r="F4" s="261" t="s">
        <v>28</v>
      </c>
      <c r="G4" s="263" t="s">
        <v>29</v>
      </c>
      <c r="H4" s="261" t="s">
        <v>28</v>
      </c>
      <c r="I4" s="263" t="s">
        <v>29</v>
      </c>
      <c r="J4" s="266" t="s">
        <v>30</v>
      </c>
      <c r="K4" s="266"/>
      <c r="L4" s="266"/>
      <c r="M4" s="266"/>
      <c r="N4" s="266"/>
      <c r="O4" s="266"/>
      <c r="P4" s="266"/>
      <c r="Q4" s="267"/>
      <c r="R4" s="275"/>
      <c r="S4" s="276"/>
      <c r="T4" s="9"/>
      <c r="U4" s="10"/>
    </row>
    <row r="5" spans="1:23" ht="14.25" customHeight="1">
      <c r="A5" s="4"/>
      <c r="B5" s="264"/>
      <c r="C5" s="264"/>
      <c r="D5" s="264"/>
      <c r="E5" s="279"/>
      <c r="F5" s="261"/>
      <c r="G5" s="264"/>
      <c r="H5" s="261"/>
      <c r="I5" s="264"/>
      <c r="J5" s="263" t="s">
        <v>31</v>
      </c>
      <c r="K5" s="263" t="s">
        <v>32</v>
      </c>
      <c r="L5" s="263" t="s">
        <v>33</v>
      </c>
      <c r="M5" s="263" t="s">
        <v>34</v>
      </c>
      <c r="N5" s="263" t="s">
        <v>35</v>
      </c>
      <c r="O5" s="281" t="s">
        <v>36</v>
      </c>
      <c r="P5" s="281" t="s">
        <v>37</v>
      </c>
      <c r="Q5" s="284" t="s">
        <v>38</v>
      </c>
      <c r="R5" s="275"/>
      <c r="S5" s="276"/>
      <c r="T5" s="9"/>
      <c r="U5" s="10"/>
    </row>
    <row r="6" spans="1:23" ht="14.25" customHeight="1">
      <c r="A6" s="5"/>
      <c r="B6" s="264"/>
      <c r="C6" s="264"/>
      <c r="D6" s="264"/>
      <c r="E6" s="279"/>
      <c r="F6" s="261"/>
      <c r="G6" s="264"/>
      <c r="H6" s="261"/>
      <c r="I6" s="264"/>
      <c r="J6" s="264"/>
      <c r="K6" s="264"/>
      <c r="L6" s="264"/>
      <c r="M6" s="264"/>
      <c r="N6" s="264"/>
      <c r="O6" s="282"/>
      <c r="P6" s="282"/>
      <c r="Q6" s="284"/>
      <c r="R6" s="275"/>
      <c r="S6" s="276"/>
      <c r="T6" s="9"/>
      <c r="U6" s="10"/>
    </row>
    <row r="7" spans="1:23" ht="14.25" customHeight="1">
      <c r="A7" s="42" t="s">
        <v>107</v>
      </c>
      <c r="B7" s="265"/>
      <c r="C7" s="265"/>
      <c r="D7" s="265"/>
      <c r="E7" s="280"/>
      <c r="F7" s="262"/>
      <c r="G7" s="265"/>
      <c r="H7" s="261"/>
      <c r="I7" s="265"/>
      <c r="J7" s="265"/>
      <c r="K7" s="265"/>
      <c r="L7" s="265"/>
      <c r="M7" s="265"/>
      <c r="N7" s="265"/>
      <c r="O7" s="283"/>
      <c r="P7" s="283"/>
      <c r="Q7" s="284"/>
      <c r="R7" s="277"/>
      <c r="S7" s="278"/>
      <c r="T7" s="9"/>
      <c r="U7" s="10"/>
    </row>
    <row r="8" spans="1:23" ht="14.25" customHeight="1">
      <c r="A8" s="42"/>
      <c r="B8" s="225">
        <v>45649</v>
      </c>
      <c r="C8" s="231" t="s">
        <v>39</v>
      </c>
      <c r="D8" s="231" t="s">
        <v>40</v>
      </c>
      <c r="E8" s="236" t="s">
        <v>211</v>
      </c>
      <c r="F8" s="99" t="s">
        <v>211</v>
      </c>
      <c r="G8" s="92" t="s">
        <v>100</v>
      </c>
      <c r="H8" s="24"/>
      <c r="I8" s="16"/>
      <c r="J8" s="196">
        <v>2</v>
      </c>
      <c r="K8" s="196">
        <v>0</v>
      </c>
      <c r="L8" s="196">
        <v>0</v>
      </c>
      <c r="M8" s="199">
        <v>0</v>
      </c>
      <c r="N8" s="196">
        <v>0</v>
      </c>
      <c r="O8" s="196">
        <v>0.5</v>
      </c>
      <c r="P8" s="196">
        <v>10</v>
      </c>
      <c r="Q8" s="199">
        <f>SUM(J8*70+K8*75+L8*120+M8*25+N8*60+O8*45+P8*4)</f>
        <v>202.5</v>
      </c>
      <c r="R8" s="203"/>
      <c r="S8" s="204"/>
      <c r="T8" s="9"/>
      <c r="U8" s="10"/>
    </row>
    <row r="9" spans="1:23" ht="14.25" customHeight="1">
      <c r="A9" s="42"/>
      <c r="B9" s="226"/>
      <c r="C9" s="229"/>
      <c r="D9" s="229"/>
      <c r="E9" s="208"/>
      <c r="F9" s="36"/>
      <c r="G9" s="81"/>
      <c r="H9" s="23"/>
      <c r="I9" s="16"/>
      <c r="J9" s="197"/>
      <c r="K9" s="197"/>
      <c r="L9" s="197"/>
      <c r="M9" s="237"/>
      <c r="N9" s="197"/>
      <c r="O9" s="197"/>
      <c r="P9" s="197"/>
      <c r="Q9" s="200"/>
      <c r="R9" s="203"/>
      <c r="S9" s="204"/>
      <c r="T9" s="9"/>
      <c r="U9" s="10"/>
    </row>
    <row r="10" spans="1:23" ht="14.25" customHeight="1">
      <c r="A10" s="18"/>
      <c r="B10" s="226"/>
      <c r="C10" s="229"/>
      <c r="D10" s="229"/>
      <c r="E10" s="209"/>
      <c r="F10" s="40"/>
      <c r="G10" s="82"/>
      <c r="H10" s="19"/>
      <c r="I10" s="41"/>
      <c r="J10" s="197"/>
      <c r="K10" s="197"/>
      <c r="L10" s="197"/>
      <c r="M10" s="237"/>
      <c r="N10" s="197"/>
      <c r="O10" s="197"/>
      <c r="P10" s="197"/>
      <c r="Q10" s="200"/>
      <c r="R10" s="203"/>
      <c r="S10" s="204"/>
      <c r="T10" s="9"/>
      <c r="U10" s="10"/>
    </row>
    <row r="11" spans="1:23" ht="14.25" customHeight="1">
      <c r="A11" s="14"/>
      <c r="B11" s="226"/>
      <c r="C11" s="229"/>
      <c r="D11" s="229"/>
      <c r="E11" s="239" t="s">
        <v>192</v>
      </c>
      <c r="F11" s="39" t="s">
        <v>234</v>
      </c>
      <c r="G11" s="30" t="s">
        <v>104</v>
      </c>
      <c r="H11" s="23"/>
      <c r="I11" s="16"/>
      <c r="J11" s="197"/>
      <c r="K11" s="197"/>
      <c r="L11" s="197"/>
      <c r="M11" s="237"/>
      <c r="N11" s="197"/>
      <c r="O11" s="197"/>
      <c r="P11" s="197"/>
      <c r="Q11" s="200"/>
      <c r="R11" s="203"/>
      <c r="S11" s="204"/>
      <c r="U11" s="14"/>
    </row>
    <row r="12" spans="1:23" ht="14.25" customHeight="1">
      <c r="A12" s="4"/>
      <c r="B12" s="226"/>
      <c r="C12" s="229"/>
      <c r="D12" s="229"/>
      <c r="E12" s="240"/>
      <c r="F12" s="36"/>
      <c r="G12" s="16"/>
      <c r="H12" s="22"/>
      <c r="I12" s="16"/>
      <c r="J12" s="197"/>
      <c r="K12" s="197"/>
      <c r="L12" s="197"/>
      <c r="M12" s="237"/>
      <c r="N12" s="197"/>
      <c r="O12" s="197"/>
      <c r="P12" s="197"/>
      <c r="Q12" s="200"/>
      <c r="R12" s="203"/>
      <c r="S12" s="204"/>
      <c r="T12" s="14"/>
      <c r="U12" s="14"/>
    </row>
    <row r="13" spans="1:23" ht="14.25" customHeight="1">
      <c r="A13" s="4"/>
      <c r="B13" s="226"/>
      <c r="C13" s="229"/>
      <c r="D13" s="230"/>
      <c r="E13" s="241"/>
      <c r="F13" s="40"/>
      <c r="G13" s="20"/>
      <c r="H13" s="17"/>
      <c r="I13" s="20"/>
      <c r="J13" s="198"/>
      <c r="K13" s="198"/>
      <c r="L13" s="198"/>
      <c r="M13" s="238"/>
      <c r="N13" s="198"/>
      <c r="O13" s="198"/>
      <c r="P13" s="198"/>
      <c r="Q13" s="200"/>
      <c r="R13" s="205"/>
      <c r="S13" s="206"/>
      <c r="T13" s="14"/>
      <c r="U13" s="14"/>
    </row>
    <row r="14" spans="1:23" ht="14.25" customHeight="1">
      <c r="A14" s="4"/>
      <c r="B14" s="226"/>
      <c r="C14" s="229"/>
      <c r="D14" s="229" t="s">
        <v>41</v>
      </c>
      <c r="E14" s="313" t="s">
        <v>212</v>
      </c>
      <c r="F14" s="60" t="s">
        <v>94</v>
      </c>
      <c r="G14" s="78" t="s">
        <v>311</v>
      </c>
      <c r="H14" s="98"/>
      <c r="I14" s="88"/>
      <c r="J14" s="196">
        <v>1</v>
      </c>
      <c r="K14" s="196">
        <v>0</v>
      </c>
      <c r="L14" s="196">
        <v>0</v>
      </c>
      <c r="M14" s="199">
        <v>0</v>
      </c>
      <c r="N14" s="196">
        <v>0.5</v>
      </c>
      <c r="O14" s="196">
        <v>0.5</v>
      </c>
      <c r="P14" s="196">
        <v>0</v>
      </c>
      <c r="Q14" s="199">
        <f>SUM(J14*70+K14*75+L14*120+M14*25+N14*60+O14*45+P14*4)</f>
        <v>122.5</v>
      </c>
      <c r="R14" s="203" t="s">
        <v>54</v>
      </c>
      <c r="S14" s="204"/>
      <c r="T14" s="14"/>
      <c r="U14" s="14"/>
      <c r="V14" s="25"/>
      <c r="W14" s="25"/>
    </row>
    <row r="15" spans="1:23" ht="14.25" customHeight="1">
      <c r="A15" s="4"/>
      <c r="B15" s="226"/>
      <c r="C15" s="229"/>
      <c r="D15" s="229"/>
      <c r="E15" s="311"/>
      <c r="F15" s="59"/>
      <c r="G15" s="88"/>
      <c r="H15" s="55"/>
      <c r="I15" s="80"/>
      <c r="J15" s="197"/>
      <c r="K15" s="197"/>
      <c r="L15" s="197"/>
      <c r="M15" s="237"/>
      <c r="N15" s="197"/>
      <c r="O15" s="197"/>
      <c r="P15" s="197"/>
      <c r="Q15" s="200"/>
      <c r="R15" s="203"/>
      <c r="S15" s="204"/>
      <c r="T15" s="14"/>
      <c r="U15" s="14"/>
      <c r="V15" s="25"/>
      <c r="W15" s="25"/>
    </row>
    <row r="16" spans="1:23" ht="14.25" customHeight="1">
      <c r="A16" s="4"/>
      <c r="B16" s="226"/>
      <c r="C16" s="229"/>
      <c r="D16" s="229"/>
      <c r="E16" s="312"/>
      <c r="F16" s="83"/>
      <c r="G16" s="84"/>
      <c r="H16" s="83"/>
      <c r="I16" s="84"/>
      <c r="J16" s="197"/>
      <c r="K16" s="197"/>
      <c r="L16" s="197"/>
      <c r="M16" s="237"/>
      <c r="N16" s="197"/>
      <c r="O16" s="197"/>
      <c r="P16" s="197"/>
      <c r="Q16" s="200"/>
      <c r="R16" s="203"/>
      <c r="S16" s="204"/>
      <c r="T16" s="14"/>
      <c r="U16" s="14"/>
      <c r="V16" s="25"/>
      <c r="W16" s="25"/>
    </row>
    <row r="17" spans="1:23" ht="14.25" customHeight="1">
      <c r="A17" s="4"/>
      <c r="B17" s="226"/>
      <c r="C17" s="229"/>
      <c r="D17" s="229"/>
      <c r="E17" s="172" t="s">
        <v>46</v>
      </c>
      <c r="F17" s="22" t="s">
        <v>46</v>
      </c>
      <c r="G17" s="12" t="s">
        <v>279</v>
      </c>
      <c r="H17" s="23"/>
      <c r="I17" s="12"/>
      <c r="J17" s="197"/>
      <c r="K17" s="197"/>
      <c r="L17" s="197"/>
      <c r="M17" s="237"/>
      <c r="N17" s="197"/>
      <c r="O17" s="197"/>
      <c r="P17" s="197"/>
      <c r="Q17" s="200"/>
      <c r="R17" s="203"/>
      <c r="S17" s="204"/>
      <c r="T17" s="14"/>
      <c r="U17" s="14"/>
      <c r="V17" s="25"/>
      <c r="W17" s="25"/>
    </row>
    <row r="18" spans="1:23" ht="14.25" customHeight="1">
      <c r="A18" s="4"/>
      <c r="B18" s="226"/>
      <c r="C18" s="229"/>
      <c r="D18" s="229"/>
      <c r="E18" s="314" t="s">
        <v>213</v>
      </c>
      <c r="F18" s="23" t="s">
        <v>214</v>
      </c>
      <c r="G18" s="16" t="s">
        <v>302</v>
      </c>
      <c r="H18" s="23"/>
      <c r="I18" s="16"/>
      <c r="J18" s="197"/>
      <c r="K18" s="197"/>
      <c r="L18" s="197"/>
      <c r="M18" s="237"/>
      <c r="N18" s="197"/>
      <c r="O18" s="197"/>
      <c r="P18" s="197"/>
      <c r="Q18" s="200"/>
      <c r="R18" s="203"/>
      <c r="S18" s="204"/>
      <c r="T18" s="14"/>
      <c r="U18" s="14"/>
      <c r="V18" s="25"/>
      <c r="W18" s="25"/>
    </row>
    <row r="19" spans="1:23" ht="14.25" customHeight="1">
      <c r="A19" s="4"/>
      <c r="B19" s="227"/>
      <c r="C19" s="230"/>
      <c r="D19" s="230"/>
      <c r="E19" s="209"/>
      <c r="F19" s="17"/>
      <c r="G19" s="16"/>
      <c r="H19" s="19"/>
      <c r="I19" s="20"/>
      <c r="J19" s="198"/>
      <c r="K19" s="198"/>
      <c r="L19" s="198"/>
      <c r="M19" s="238"/>
      <c r="N19" s="198"/>
      <c r="O19" s="198"/>
      <c r="P19" s="198"/>
      <c r="Q19" s="200"/>
      <c r="R19" s="205"/>
      <c r="S19" s="206"/>
      <c r="T19" s="14"/>
      <c r="U19" s="14"/>
    </row>
    <row r="20" spans="1:23" ht="14.25" customHeight="1">
      <c r="A20" s="4"/>
      <c r="B20" s="225">
        <v>45650</v>
      </c>
      <c r="C20" s="231" t="s">
        <v>42</v>
      </c>
      <c r="D20" s="231" t="s">
        <v>40</v>
      </c>
      <c r="E20" s="290" t="s">
        <v>215</v>
      </c>
      <c r="F20" s="39" t="s">
        <v>268</v>
      </c>
      <c r="G20" s="136">
        <v>4</v>
      </c>
      <c r="H20" s="90" t="s">
        <v>270</v>
      </c>
      <c r="I20" s="89">
        <v>0.8</v>
      </c>
      <c r="J20" s="196">
        <v>1</v>
      </c>
      <c r="K20" s="196">
        <v>0.8</v>
      </c>
      <c r="L20" s="196">
        <v>0</v>
      </c>
      <c r="M20" s="199">
        <v>0.2</v>
      </c>
      <c r="N20" s="196">
        <v>0</v>
      </c>
      <c r="O20" s="196">
        <v>0.5</v>
      </c>
      <c r="P20" s="196">
        <v>0</v>
      </c>
      <c r="Q20" s="199">
        <f>SUM(J20*70+K20*75+L20*120+M20*25+N20*60+O20*45+P20*4)</f>
        <v>157.5</v>
      </c>
      <c r="R20" s="203"/>
      <c r="S20" s="204"/>
      <c r="T20" s="14"/>
      <c r="U20" s="14"/>
    </row>
    <row r="21" spans="1:23" ht="14.25" customHeight="1">
      <c r="A21" s="4"/>
      <c r="B21" s="226"/>
      <c r="C21" s="229"/>
      <c r="D21" s="229"/>
      <c r="E21" s="246"/>
      <c r="F21" s="36" t="s">
        <v>269</v>
      </c>
      <c r="G21" s="123">
        <v>0.4</v>
      </c>
      <c r="H21" s="145" t="s">
        <v>293</v>
      </c>
      <c r="I21" s="80">
        <v>1.2</v>
      </c>
      <c r="J21" s="197"/>
      <c r="K21" s="197"/>
      <c r="L21" s="197"/>
      <c r="M21" s="237"/>
      <c r="N21" s="197"/>
      <c r="O21" s="197"/>
      <c r="P21" s="197"/>
      <c r="Q21" s="200"/>
      <c r="R21" s="203"/>
      <c r="S21" s="204"/>
      <c r="T21" s="14"/>
      <c r="U21" s="14"/>
    </row>
    <row r="22" spans="1:23" ht="14.25" customHeight="1">
      <c r="A22" s="4"/>
      <c r="B22" s="226"/>
      <c r="C22" s="229"/>
      <c r="D22" s="229"/>
      <c r="E22" s="247"/>
      <c r="F22" s="40" t="s">
        <v>260</v>
      </c>
      <c r="G22" s="125">
        <v>0.8</v>
      </c>
      <c r="H22" s="146" t="s">
        <v>294</v>
      </c>
      <c r="I22" s="87">
        <v>0.8</v>
      </c>
      <c r="J22" s="197"/>
      <c r="K22" s="197"/>
      <c r="L22" s="197"/>
      <c r="M22" s="237"/>
      <c r="N22" s="197"/>
      <c r="O22" s="197"/>
      <c r="P22" s="197"/>
      <c r="Q22" s="200"/>
      <c r="R22" s="203"/>
      <c r="S22" s="204"/>
      <c r="T22" s="14"/>
      <c r="U22" s="14"/>
    </row>
    <row r="23" spans="1:23" ht="14.25" customHeight="1">
      <c r="A23" s="26"/>
      <c r="B23" s="226"/>
      <c r="C23" s="229"/>
      <c r="D23" s="229"/>
      <c r="E23" s="235"/>
      <c r="F23" s="126"/>
      <c r="G23" s="133"/>
      <c r="H23" s="117"/>
      <c r="I23" s="16"/>
      <c r="J23" s="197"/>
      <c r="K23" s="197"/>
      <c r="L23" s="197"/>
      <c r="M23" s="237"/>
      <c r="N23" s="197"/>
      <c r="O23" s="197"/>
      <c r="P23" s="197"/>
      <c r="Q23" s="200"/>
      <c r="R23" s="203"/>
      <c r="S23" s="204"/>
      <c r="T23" s="14"/>
      <c r="U23" s="14"/>
    </row>
    <row r="24" spans="1:23" ht="14.25" customHeight="1">
      <c r="A24" s="27"/>
      <c r="B24" s="226"/>
      <c r="C24" s="229"/>
      <c r="D24" s="229"/>
      <c r="E24" s="233"/>
      <c r="F24" s="117"/>
      <c r="G24" s="128"/>
      <c r="H24" s="126"/>
      <c r="I24" s="16"/>
      <c r="J24" s="197"/>
      <c r="K24" s="197"/>
      <c r="L24" s="197"/>
      <c r="M24" s="237"/>
      <c r="N24" s="197"/>
      <c r="O24" s="197"/>
      <c r="P24" s="197"/>
      <c r="Q24" s="200"/>
      <c r="R24" s="203"/>
      <c r="S24" s="204"/>
      <c r="T24" s="14"/>
      <c r="U24" s="14"/>
    </row>
    <row r="25" spans="1:23" ht="14.25" customHeight="1">
      <c r="A25" s="27"/>
      <c r="B25" s="226"/>
      <c r="C25" s="229"/>
      <c r="D25" s="230"/>
      <c r="E25" s="234"/>
      <c r="F25" s="119"/>
      <c r="G25" s="132"/>
      <c r="H25" s="129"/>
      <c r="I25" s="20"/>
      <c r="J25" s="198"/>
      <c r="K25" s="198"/>
      <c r="L25" s="198"/>
      <c r="M25" s="238"/>
      <c r="N25" s="198"/>
      <c r="O25" s="198"/>
      <c r="P25" s="198"/>
      <c r="Q25" s="200"/>
      <c r="R25" s="205"/>
      <c r="S25" s="206"/>
      <c r="T25" s="14"/>
      <c r="U25" s="14"/>
    </row>
    <row r="26" spans="1:23" ht="14.25" customHeight="1">
      <c r="A26" s="4"/>
      <c r="B26" s="226"/>
      <c r="C26" s="229"/>
      <c r="D26" s="229" t="s">
        <v>41</v>
      </c>
      <c r="E26" s="310" t="s">
        <v>216</v>
      </c>
      <c r="F26" s="177" t="s">
        <v>84</v>
      </c>
      <c r="G26" s="176">
        <v>3.2</v>
      </c>
      <c r="H26" s="94"/>
      <c r="I26" s="176"/>
      <c r="J26" s="196">
        <v>1</v>
      </c>
      <c r="K26" s="196">
        <v>0.4</v>
      </c>
      <c r="L26" s="196">
        <v>0</v>
      </c>
      <c r="M26" s="199">
        <v>0</v>
      </c>
      <c r="N26" s="196">
        <v>0</v>
      </c>
      <c r="O26" s="196">
        <v>0.5</v>
      </c>
      <c r="P26" s="196">
        <v>0</v>
      </c>
      <c r="Q26" s="199">
        <v>168</v>
      </c>
      <c r="R26" s="203"/>
      <c r="S26" s="204"/>
      <c r="T26" s="14"/>
      <c r="U26" s="14"/>
    </row>
    <row r="27" spans="1:23" ht="14.25" customHeight="1">
      <c r="A27" s="4"/>
      <c r="B27" s="226"/>
      <c r="C27" s="229"/>
      <c r="D27" s="229"/>
      <c r="E27" s="311"/>
      <c r="F27" s="40" t="s">
        <v>78</v>
      </c>
      <c r="G27" s="82">
        <v>1.6</v>
      </c>
      <c r="H27" s="32"/>
      <c r="I27" s="81"/>
      <c r="J27" s="197"/>
      <c r="K27" s="197"/>
      <c r="L27" s="197"/>
      <c r="M27" s="237"/>
      <c r="N27" s="197"/>
      <c r="O27" s="197"/>
      <c r="P27" s="197"/>
      <c r="Q27" s="200"/>
      <c r="R27" s="203"/>
      <c r="S27" s="204"/>
      <c r="T27" s="14"/>
      <c r="U27" s="14"/>
    </row>
    <row r="28" spans="1:23" ht="14.25" customHeight="1">
      <c r="A28" s="4"/>
      <c r="B28" s="226"/>
      <c r="C28" s="229"/>
      <c r="D28" s="229"/>
      <c r="E28" s="312"/>
      <c r="F28" s="40"/>
      <c r="G28" s="82"/>
      <c r="H28" s="34"/>
      <c r="I28" s="82"/>
      <c r="J28" s="197"/>
      <c r="K28" s="197"/>
      <c r="L28" s="197"/>
      <c r="M28" s="237"/>
      <c r="N28" s="197"/>
      <c r="O28" s="197"/>
      <c r="P28" s="197"/>
      <c r="Q28" s="200"/>
      <c r="R28" s="203"/>
      <c r="S28" s="204"/>
      <c r="T28" s="14"/>
      <c r="U28" s="14"/>
    </row>
    <row r="29" spans="1:23" ht="14.25" customHeight="1">
      <c r="A29" s="4"/>
      <c r="B29" s="226"/>
      <c r="C29" s="229"/>
      <c r="D29" s="229"/>
      <c r="E29" s="222"/>
      <c r="F29" s="126"/>
      <c r="G29" s="133"/>
      <c r="H29" s="122"/>
      <c r="I29" s="30"/>
      <c r="J29" s="197"/>
      <c r="K29" s="197"/>
      <c r="L29" s="197"/>
      <c r="M29" s="237"/>
      <c r="N29" s="197"/>
      <c r="O29" s="197"/>
      <c r="P29" s="197"/>
      <c r="Q29" s="200"/>
      <c r="R29" s="203"/>
      <c r="S29" s="204"/>
      <c r="T29" s="14"/>
      <c r="U29" s="14"/>
    </row>
    <row r="30" spans="1:23" ht="14.25" customHeight="1">
      <c r="A30" s="4"/>
      <c r="B30" s="226"/>
      <c r="C30" s="229"/>
      <c r="D30" s="229"/>
      <c r="E30" s="223"/>
      <c r="F30" s="117"/>
      <c r="G30" s="128"/>
      <c r="H30" s="122"/>
      <c r="I30" s="31"/>
      <c r="J30" s="197"/>
      <c r="K30" s="197"/>
      <c r="L30" s="197"/>
      <c r="M30" s="237"/>
      <c r="N30" s="197"/>
      <c r="O30" s="197"/>
      <c r="P30" s="197"/>
      <c r="Q30" s="200"/>
      <c r="R30" s="203"/>
      <c r="S30" s="204"/>
      <c r="T30" s="14"/>
      <c r="U30" s="14"/>
    </row>
    <row r="31" spans="1:23" ht="14.25" customHeight="1">
      <c r="A31" s="4"/>
      <c r="B31" s="227"/>
      <c r="C31" s="230"/>
      <c r="D31" s="230"/>
      <c r="E31" s="224"/>
      <c r="F31" s="119"/>
      <c r="G31" s="132"/>
      <c r="H31" s="124"/>
      <c r="I31" s="33"/>
      <c r="J31" s="198"/>
      <c r="K31" s="198"/>
      <c r="L31" s="198"/>
      <c r="M31" s="238"/>
      <c r="N31" s="198"/>
      <c r="O31" s="198"/>
      <c r="P31" s="198"/>
      <c r="Q31" s="200"/>
      <c r="R31" s="205"/>
      <c r="S31" s="206"/>
      <c r="T31" s="14"/>
      <c r="U31" s="14"/>
    </row>
    <row r="32" spans="1:23" ht="14.25" customHeight="1">
      <c r="A32" s="4"/>
      <c r="B32" s="225">
        <v>45651</v>
      </c>
      <c r="C32" s="231" t="s">
        <v>43</v>
      </c>
      <c r="D32" s="231" t="s">
        <v>40</v>
      </c>
      <c r="E32" s="309" t="s">
        <v>98</v>
      </c>
      <c r="F32" s="151" t="s">
        <v>79</v>
      </c>
      <c r="G32" s="152" t="s">
        <v>296</v>
      </c>
      <c r="H32" s="151"/>
      <c r="I32" s="139"/>
      <c r="J32" s="196">
        <v>0</v>
      </c>
      <c r="K32" s="196">
        <v>0.8</v>
      </c>
      <c r="L32" s="196">
        <v>0</v>
      </c>
      <c r="M32" s="199">
        <v>0.2</v>
      </c>
      <c r="N32" s="196">
        <v>0</v>
      </c>
      <c r="O32" s="196">
        <v>0.3</v>
      </c>
      <c r="P32" s="196">
        <v>0</v>
      </c>
      <c r="Q32" s="199">
        <f>SUM(J32*70+K32*75+L32*120+M32*25+N32*60+O32*45+P32*4)</f>
        <v>78.5</v>
      </c>
      <c r="R32" s="203"/>
      <c r="S32" s="204"/>
      <c r="T32" s="14"/>
      <c r="U32" s="14"/>
    </row>
    <row r="33" spans="1:37" ht="14.25" customHeight="1">
      <c r="A33" s="4"/>
      <c r="B33" s="226"/>
      <c r="C33" s="229"/>
      <c r="D33" s="229"/>
      <c r="E33" s="306"/>
      <c r="F33" s="153" t="s">
        <v>295</v>
      </c>
      <c r="G33" s="154">
        <v>3</v>
      </c>
      <c r="H33" s="138"/>
      <c r="I33" s="139"/>
      <c r="J33" s="197"/>
      <c r="K33" s="197"/>
      <c r="L33" s="197"/>
      <c r="M33" s="237"/>
      <c r="N33" s="197"/>
      <c r="O33" s="197"/>
      <c r="P33" s="197"/>
      <c r="Q33" s="200"/>
      <c r="R33" s="203"/>
      <c r="S33" s="204"/>
      <c r="T33" s="14"/>
      <c r="U33" s="14"/>
    </row>
    <row r="34" spans="1:37" ht="14.25" customHeight="1">
      <c r="A34" s="4"/>
      <c r="B34" s="226"/>
      <c r="C34" s="229"/>
      <c r="D34" s="229"/>
      <c r="E34" s="307"/>
      <c r="F34" s="140" t="s">
        <v>83</v>
      </c>
      <c r="G34" s="141">
        <v>1.6</v>
      </c>
      <c r="H34" s="140"/>
      <c r="I34" s="141"/>
      <c r="J34" s="197"/>
      <c r="K34" s="197"/>
      <c r="L34" s="197"/>
      <c r="M34" s="237"/>
      <c r="N34" s="197"/>
      <c r="O34" s="197"/>
      <c r="P34" s="197"/>
      <c r="Q34" s="200"/>
      <c r="R34" s="203"/>
      <c r="S34" s="204"/>
      <c r="T34" s="14"/>
      <c r="U34" s="14"/>
    </row>
    <row r="35" spans="1:37" ht="14.25" customHeight="1">
      <c r="A35" s="4"/>
      <c r="B35" s="226"/>
      <c r="C35" s="229"/>
      <c r="D35" s="229"/>
      <c r="E35" s="235"/>
      <c r="F35" s="126"/>
      <c r="G35" s="133"/>
      <c r="H35" s="117"/>
      <c r="I35" s="16"/>
      <c r="J35" s="197"/>
      <c r="K35" s="197"/>
      <c r="L35" s="197"/>
      <c r="M35" s="237"/>
      <c r="N35" s="197"/>
      <c r="O35" s="197"/>
      <c r="P35" s="197"/>
      <c r="Q35" s="200"/>
      <c r="R35" s="203"/>
      <c r="S35" s="204"/>
      <c r="T35" s="14"/>
      <c r="U35" s="14"/>
    </row>
    <row r="36" spans="1:37" ht="14.25" customHeight="1">
      <c r="A36" s="4"/>
      <c r="B36" s="226"/>
      <c r="C36" s="229"/>
      <c r="D36" s="229"/>
      <c r="E36" s="233"/>
      <c r="F36" s="117"/>
      <c r="G36" s="128"/>
      <c r="H36" s="126"/>
      <c r="I36" s="16"/>
      <c r="J36" s="197"/>
      <c r="K36" s="197"/>
      <c r="L36" s="197"/>
      <c r="M36" s="237"/>
      <c r="N36" s="197"/>
      <c r="O36" s="197"/>
      <c r="P36" s="197"/>
      <c r="Q36" s="200"/>
      <c r="R36" s="203"/>
      <c r="S36" s="204"/>
      <c r="T36" s="14"/>
      <c r="U36" s="14"/>
    </row>
    <row r="37" spans="1:37" ht="14.25" customHeight="1">
      <c r="A37" s="4"/>
      <c r="B37" s="226"/>
      <c r="C37" s="229"/>
      <c r="D37" s="230"/>
      <c r="E37" s="234"/>
      <c r="F37" s="119"/>
      <c r="G37" s="132"/>
      <c r="H37" s="129"/>
      <c r="I37" s="20"/>
      <c r="J37" s="198"/>
      <c r="K37" s="198"/>
      <c r="L37" s="198"/>
      <c r="M37" s="238"/>
      <c r="N37" s="198"/>
      <c r="O37" s="198"/>
      <c r="P37" s="198"/>
      <c r="Q37" s="200"/>
      <c r="R37" s="205"/>
      <c r="S37" s="206"/>
      <c r="T37" s="14"/>
      <c r="U37" s="14"/>
    </row>
    <row r="38" spans="1:37" ht="14.25" customHeight="1">
      <c r="A38" s="4"/>
      <c r="B38" s="226"/>
      <c r="C38" s="229"/>
      <c r="D38" s="229" t="s">
        <v>41</v>
      </c>
      <c r="E38" s="290" t="s">
        <v>116</v>
      </c>
      <c r="F38" s="109" t="s">
        <v>116</v>
      </c>
      <c r="G38" s="136" t="s">
        <v>280</v>
      </c>
      <c r="H38" s="74"/>
      <c r="I38" s="31"/>
      <c r="J38" s="196">
        <v>0.5</v>
      </c>
      <c r="K38" s="196">
        <v>0.8</v>
      </c>
      <c r="L38" s="196">
        <v>0.7</v>
      </c>
      <c r="M38" s="199">
        <v>0</v>
      </c>
      <c r="N38" s="196">
        <v>0</v>
      </c>
      <c r="O38" s="196">
        <v>0.5</v>
      </c>
      <c r="P38" s="196">
        <v>0</v>
      </c>
      <c r="Q38" s="199">
        <f>SUM(J38*70+K38*75+L38*120+M38*25+N38*60+O38*45+P38*4)</f>
        <v>201.5</v>
      </c>
      <c r="R38" s="203"/>
      <c r="S38" s="204"/>
      <c r="T38" s="14"/>
      <c r="U38" s="14"/>
    </row>
    <row r="39" spans="1:37" ht="14.25" customHeight="1">
      <c r="A39" s="4"/>
      <c r="B39" s="226"/>
      <c r="C39" s="229"/>
      <c r="D39" s="229"/>
      <c r="E39" s="246"/>
      <c r="F39" s="122"/>
      <c r="G39" s="123"/>
      <c r="H39" s="122"/>
      <c r="I39" s="31"/>
      <c r="J39" s="197"/>
      <c r="K39" s="197"/>
      <c r="L39" s="197"/>
      <c r="M39" s="237"/>
      <c r="N39" s="197"/>
      <c r="O39" s="197"/>
      <c r="P39" s="197"/>
      <c r="Q39" s="200"/>
      <c r="R39" s="203"/>
      <c r="S39" s="204"/>
      <c r="T39" s="14"/>
      <c r="U39" s="14"/>
    </row>
    <row r="40" spans="1:37" ht="14.25" customHeight="1">
      <c r="A40" s="4"/>
      <c r="B40" s="226"/>
      <c r="C40" s="229"/>
      <c r="D40" s="229"/>
      <c r="E40" s="247"/>
      <c r="F40" s="124"/>
      <c r="G40" s="125"/>
      <c r="H40" s="124"/>
      <c r="I40" s="33"/>
      <c r="J40" s="197"/>
      <c r="K40" s="197"/>
      <c r="L40" s="197"/>
      <c r="M40" s="237"/>
      <c r="N40" s="197"/>
      <c r="O40" s="197"/>
      <c r="P40" s="197"/>
      <c r="Q40" s="200"/>
      <c r="R40" s="203"/>
      <c r="S40" s="204"/>
      <c r="T40" s="14"/>
      <c r="U40" s="14"/>
    </row>
    <row r="41" spans="1:37" ht="14.25" customHeight="1">
      <c r="A41" s="4"/>
      <c r="B41" s="226"/>
      <c r="C41" s="229"/>
      <c r="D41" s="229"/>
      <c r="E41" s="235" t="s">
        <v>90</v>
      </c>
      <c r="F41" s="137" t="s">
        <v>90</v>
      </c>
      <c r="G41" s="131" t="s">
        <v>104</v>
      </c>
      <c r="H41" s="122"/>
      <c r="I41" s="30"/>
      <c r="J41" s="197"/>
      <c r="K41" s="197"/>
      <c r="L41" s="197"/>
      <c r="M41" s="237"/>
      <c r="N41" s="197"/>
      <c r="O41" s="197"/>
      <c r="P41" s="197"/>
      <c r="Q41" s="200"/>
      <c r="R41" s="203"/>
      <c r="S41" s="204"/>
      <c r="T41" s="14"/>
      <c r="U41" s="14"/>
    </row>
    <row r="42" spans="1:37" ht="14.25" customHeight="1">
      <c r="A42" s="4"/>
      <c r="B42" s="226"/>
      <c r="C42" s="229"/>
      <c r="D42" s="229"/>
      <c r="E42" s="233"/>
      <c r="F42" s="122"/>
      <c r="G42" s="134"/>
      <c r="H42" s="122"/>
      <c r="I42" s="31"/>
      <c r="J42" s="197"/>
      <c r="K42" s="197"/>
      <c r="L42" s="197"/>
      <c r="M42" s="237"/>
      <c r="N42" s="197"/>
      <c r="O42" s="197"/>
      <c r="P42" s="197"/>
      <c r="Q42" s="200"/>
      <c r="R42" s="203"/>
      <c r="S42" s="204"/>
      <c r="T42" s="14"/>
      <c r="U42" s="14"/>
    </row>
    <row r="43" spans="1:37" ht="14.25" customHeight="1">
      <c r="A43" s="4"/>
      <c r="B43" s="227"/>
      <c r="C43" s="230"/>
      <c r="D43" s="230"/>
      <c r="E43" s="234"/>
      <c r="F43" s="124"/>
      <c r="G43" s="135"/>
      <c r="H43" s="124"/>
      <c r="I43" s="33"/>
      <c r="J43" s="198"/>
      <c r="K43" s="198"/>
      <c r="L43" s="198"/>
      <c r="M43" s="238"/>
      <c r="N43" s="198"/>
      <c r="O43" s="198"/>
      <c r="P43" s="198"/>
      <c r="Q43" s="200"/>
      <c r="R43" s="205"/>
      <c r="S43" s="206"/>
      <c r="T43" s="14"/>
      <c r="U43" s="14"/>
    </row>
    <row r="44" spans="1:37" ht="14.25" customHeight="1">
      <c r="A44" s="4"/>
      <c r="B44" s="225">
        <v>45652</v>
      </c>
      <c r="C44" s="228" t="s">
        <v>44</v>
      </c>
      <c r="D44" s="231" t="s">
        <v>40</v>
      </c>
      <c r="E44" s="308" t="s">
        <v>217</v>
      </c>
      <c r="F44" s="168" t="s">
        <v>81</v>
      </c>
      <c r="G44" s="169">
        <v>1.9</v>
      </c>
      <c r="H44" s="94" t="s">
        <v>297</v>
      </c>
      <c r="I44" s="176">
        <v>0.2</v>
      </c>
      <c r="J44" s="196">
        <v>1.5</v>
      </c>
      <c r="K44" s="196">
        <v>0.5</v>
      </c>
      <c r="L44" s="196">
        <v>0</v>
      </c>
      <c r="M44" s="199">
        <v>0</v>
      </c>
      <c r="N44" s="196">
        <v>0</v>
      </c>
      <c r="O44" s="196">
        <v>0.5</v>
      </c>
      <c r="P44" s="196">
        <v>0</v>
      </c>
      <c r="Q44" s="199">
        <f>SUM(J44*70+K44*75+L44*120+M44*25+N44*60+O44*45+P44*4)</f>
        <v>165</v>
      </c>
      <c r="R44" s="203"/>
      <c r="S44" s="204"/>
      <c r="T44" s="14"/>
      <c r="U44" s="14"/>
    </row>
    <row r="45" spans="1:37" ht="14.25" customHeight="1">
      <c r="A45" s="4"/>
      <c r="B45" s="226"/>
      <c r="C45" s="229"/>
      <c r="D45" s="229"/>
      <c r="E45" s="233"/>
      <c r="F45" s="122" t="s">
        <v>231</v>
      </c>
      <c r="G45" s="123">
        <v>1.6</v>
      </c>
      <c r="H45" s="32" t="s">
        <v>232</v>
      </c>
      <c r="I45" s="81">
        <v>0.2</v>
      </c>
      <c r="J45" s="197"/>
      <c r="K45" s="197"/>
      <c r="L45" s="197"/>
      <c r="M45" s="237"/>
      <c r="N45" s="197"/>
      <c r="O45" s="197"/>
      <c r="P45" s="197"/>
      <c r="Q45" s="200"/>
      <c r="R45" s="203"/>
      <c r="S45" s="204"/>
      <c r="T45" s="14"/>
      <c r="U45" s="14"/>
    </row>
    <row r="46" spans="1:37" ht="14.25" customHeight="1">
      <c r="A46" s="4"/>
      <c r="B46" s="226"/>
      <c r="C46" s="229"/>
      <c r="D46" s="229"/>
      <c r="E46" s="234"/>
      <c r="F46" s="124" t="s">
        <v>72</v>
      </c>
      <c r="G46" s="125">
        <v>1.2</v>
      </c>
      <c r="H46" s="34" t="s">
        <v>233</v>
      </c>
      <c r="I46" s="82">
        <v>0.3</v>
      </c>
      <c r="J46" s="197"/>
      <c r="K46" s="197"/>
      <c r="L46" s="197"/>
      <c r="M46" s="237"/>
      <c r="N46" s="197"/>
      <c r="O46" s="197"/>
      <c r="P46" s="197"/>
      <c r="Q46" s="200"/>
      <c r="R46" s="203"/>
      <c r="S46" s="204"/>
      <c r="T46" s="14"/>
      <c r="U46" s="14"/>
    </row>
    <row r="47" spans="1:37" ht="14.25" customHeight="1">
      <c r="A47" s="4"/>
      <c r="B47" s="226"/>
      <c r="C47" s="229"/>
      <c r="D47" s="229"/>
      <c r="E47" s="235"/>
      <c r="F47" s="126"/>
      <c r="G47" s="133"/>
      <c r="H47" s="117"/>
      <c r="I47" s="16"/>
      <c r="J47" s="197"/>
      <c r="K47" s="197"/>
      <c r="L47" s="197"/>
      <c r="M47" s="237"/>
      <c r="N47" s="197"/>
      <c r="O47" s="197"/>
      <c r="P47" s="197"/>
      <c r="Q47" s="200"/>
      <c r="R47" s="203"/>
      <c r="S47" s="204"/>
      <c r="T47" s="14"/>
      <c r="U47" s="14"/>
    </row>
    <row r="48" spans="1:37" ht="14.25" customHeight="1">
      <c r="A48" s="4"/>
      <c r="B48" s="226"/>
      <c r="C48" s="229"/>
      <c r="D48" s="229"/>
      <c r="E48" s="233"/>
      <c r="F48" s="117"/>
      <c r="G48" s="128"/>
      <c r="H48" s="126"/>
      <c r="I48" s="16"/>
      <c r="J48" s="197"/>
      <c r="K48" s="197"/>
      <c r="L48" s="197"/>
      <c r="M48" s="237"/>
      <c r="N48" s="197"/>
      <c r="O48" s="197"/>
      <c r="P48" s="197"/>
      <c r="Q48" s="200"/>
      <c r="R48" s="203"/>
      <c r="S48" s="204"/>
      <c r="T48" s="14"/>
      <c r="U48" s="14"/>
      <c r="V48" s="14"/>
      <c r="W48" s="35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2:19" ht="14.25" customHeight="1">
      <c r="B49" s="226"/>
      <c r="C49" s="229"/>
      <c r="D49" s="230"/>
      <c r="E49" s="234"/>
      <c r="F49" s="119"/>
      <c r="G49" s="132"/>
      <c r="H49" s="129"/>
      <c r="I49" s="20"/>
      <c r="J49" s="198"/>
      <c r="K49" s="198"/>
      <c r="L49" s="198"/>
      <c r="M49" s="238"/>
      <c r="N49" s="198"/>
      <c r="O49" s="198"/>
      <c r="P49" s="198"/>
      <c r="Q49" s="200"/>
      <c r="R49" s="205"/>
      <c r="S49" s="206"/>
    </row>
    <row r="50" spans="2:19" ht="14.25" customHeight="1">
      <c r="B50" s="226"/>
      <c r="C50" s="229"/>
      <c r="D50" s="229" t="s">
        <v>41</v>
      </c>
      <c r="E50" s="222" t="s">
        <v>45</v>
      </c>
      <c r="F50" s="130" t="s">
        <v>46</v>
      </c>
      <c r="G50" s="131" t="s">
        <v>229</v>
      </c>
      <c r="H50" s="157"/>
      <c r="I50" s="12"/>
      <c r="J50" s="196">
        <v>0</v>
      </c>
      <c r="K50" s="196">
        <v>0</v>
      </c>
      <c r="L50" s="196">
        <v>0</v>
      </c>
      <c r="M50" s="199">
        <v>0</v>
      </c>
      <c r="N50" s="196">
        <v>1.1000000000000001</v>
      </c>
      <c r="O50" s="196">
        <v>0</v>
      </c>
      <c r="P50" s="196">
        <v>0</v>
      </c>
      <c r="Q50" s="199">
        <f>SUM(J50*70+K50*75+L50*120+M50*25+N50*60+O50*45+P50*4)</f>
        <v>66</v>
      </c>
      <c r="R50" s="220" t="s">
        <v>47</v>
      </c>
      <c r="S50" s="221"/>
    </row>
    <row r="51" spans="2:19" ht="14.25" customHeight="1">
      <c r="B51" s="226"/>
      <c r="C51" s="229"/>
      <c r="D51" s="229"/>
      <c r="E51" s="223"/>
      <c r="F51" s="117"/>
      <c r="G51" s="128"/>
      <c r="H51" s="129"/>
      <c r="I51" s="16"/>
      <c r="J51" s="197"/>
      <c r="K51" s="197"/>
      <c r="L51" s="197"/>
      <c r="M51" s="237"/>
      <c r="N51" s="197"/>
      <c r="O51" s="197"/>
      <c r="P51" s="197"/>
      <c r="Q51" s="200"/>
      <c r="R51" s="203"/>
      <c r="S51" s="204"/>
    </row>
    <row r="52" spans="2:19" ht="14.25" customHeight="1">
      <c r="B52" s="226"/>
      <c r="C52" s="229"/>
      <c r="D52" s="229"/>
      <c r="E52" s="224"/>
      <c r="F52" s="119"/>
      <c r="G52" s="132"/>
      <c r="H52" s="158"/>
      <c r="I52" s="20"/>
      <c r="J52" s="197"/>
      <c r="K52" s="197"/>
      <c r="L52" s="197"/>
      <c r="M52" s="237"/>
      <c r="N52" s="197"/>
      <c r="O52" s="197"/>
      <c r="P52" s="197"/>
      <c r="Q52" s="200"/>
      <c r="R52" s="203"/>
      <c r="S52" s="204"/>
    </row>
    <row r="53" spans="2:19" ht="14.25" customHeight="1">
      <c r="B53" s="226"/>
      <c r="C53" s="229"/>
      <c r="D53" s="229"/>
      <c r="E53" s="222"/>
      <c r="F53" s="126"/>
      <c r="G53" s="133"/>
      <c r="H53" s="117"/>
      <c r="I53" s="16"/>
      <c r="J53" s="197"/>
      <c r="K53" s="197"/>
      <c r="L53" s="197"/>
      <c r="M53" s="237"/>
      <c r="N53" s="197"/>
      <c r="O53" s="197"/>
      <c r="P53" s="197"/>
      <c r="Q53" s="200"/>
      <c r="R53" s="203"/>
      <c r="S53" s="204"/>
    </row>
    <row r="54" spans="2:19" ht="14.25" customHeight="1">
      <c r="B54" s="226"/>
      <c r="C54" s="229"/>
      <c r="D54" s="229"/>
      <c r="E54" s="223"/>
      <c r="F54" s="117"/>
      <c r="G54" s="128"/>
      <c r="H54" s="126"/>
      <c r="I54" s="16"/>
      <c r="J54" s="197"/>
      <c r="K54" s="197"/>
      <c r="L54" s="197"/>
      <c r="M54" s="237"/>
      <c r="N54" s="197"/>
      <c r="O54" s="197"/>
      <c r="P54" s="197"/>
      <c r="Q54" s="200"/>
      <c r="R54" s="203"/>
      <c r="S54" s="204"/>
    </row>
    <row r="55" spans="2:19" ht="14.25" customHeight="1">
      <c r="B55" s="227"/>
      <c r="C55" s="230"/>
      <c r="D55" s="230"/>
      <c r="E55" s="224"/>
      <c r="F55" s="119"/>
      <c r="G55" s="132"/>
      <c r="H55" s="129"/>
      <c r="I55" s="20"/>
      <c r="J55" s="198"/>
      <c r="K55" s="198"/>
      <c r="L55" s="198"/>
      <c r="M55" s="238"/>
      <c r="N55" s="198"/>
      <c r="O55" s="198"/>
      <c r="P55" s="198"/>
      <c r="Q55" s="200"/>
      <c r="R55" s="205"/>
      <c r="S55" s="206"/>
    </row>
    <row r="56" spans="2:19" ht="14.25" customHeight="1">
      <c r="B56" s="225">
        <v>45653</v>
      </c>
      <c r="C56" s="228" t="s">
        <v>48</v>
      </c>
      <c r="D56" s="231" t="s">
        <v>40</v>
      </c>
      <c r="E56" s="305" t="s">
        <v>252</v>
      </c>
      <c r="F56" s="174" t="s">
        <v>298</v>
      </c>
      <c r="G56" s="176">
        <v>5.0999999999999996</v>
      </c>
      <c r="H56" s="177"/>
      <c r="I56" s="31"/>
      <c r="J56" s="196">
        <v>1.5</v>
      </c>
      <c r="K56" s="196">
        <v>1</v>
      </c>
      <c r="L56" s="196">
        <v>0</v>
      </c>
      <c r="M56" s="199">
        <v>0.1</v>
      </c>
      <c r="N56" s="196">
        <v>0</v>
      </c>
      <c r="O56" s="196">
        <v>0.5</v>
      </c>
      <c r="P56" s="196">
        <v>0</v>
      </c>
      <c r="Q56" s="199">
        <f>SUM(J56*70+K56*75+L56*120+M56*25+N56*60+O56*45+P56*4)</f>
        <v>205</v>
      </c>
      <c r="R56" s="203"/>
      <c r="S56" s="204"/>
    </row>
    <row r="57" spans="2:19" ht="14.25" customHeight="1">
      <c r="B57" s="226"/>
      <c r="C57" s="229"/>
      <c r="D57" s="229"/>
      <c r="E57" s="306"/>
      <c r="F57" s="36" t="s">
        <v>299</v>
      </c>
      <c r="G57" s="81">
        <v>2.4</v>
      </c>
      <c r="H57" s="36"/>
      <c r="I57" s="31"/>
      <c r="J57" s="197"/>
      <c r="K57" s="197"/>
      <c r="L57" s="197"/>
      <c r="M57" s="237"/>
      <c r="N57" s="197"/>
      <c r="O57" s="197"/>
      <c r="P57" s="197"/>
      <c r="Q57" s="200"/>
      <c r="R57" s="203"/>
      <c r="S57" s="204"/>
    </row>
    <row r="58" spans="2:19" ht="14.25" customHeight="1">
      <c r="B58" s="226"/>
      <c r="C58" s="229"/>
      <c r="D58" s="229"/>
      <c r="E58" s="307"/>
      <c r="F58" s="40" t="s">
        <v>273</v>
      </c>
      <c r="G58" s="82">
        <v>0.8</v>
      </c>
      <c r="H58" s="40"/>
      <c r="I58" s="178"/>
      <c r="J58" s="197"/>
      <c r="K58" s="197"/>
      <c r="L58" s="197"/>
      <c r="M58" s="237"/>
      <c r="N58" s="197"/>
      <c r="O58" s="197"/>
      <c r="P58" s="197"/>
      <c r="Q58" s="200"/>
      <c r="R58" s="203"/>
      <c r="S58" s="204"/>
    </row>
    <row r="59" spans="2:19" ht="14.25" customHeight="1">
      <c r="B59" s="226"/>
      <c r="C59" s="229"/>
      <c r="D59" s="229"/>
      <c r="E59" s="235"/>
      <c r="F59" s="130"/>
      <c r="G59" s="133"/>
      <c r="H59" s="159"/>
      <c r="I59" s="12"/>
      <c r="J59" s="197"/>
      <c r="K59" s="197"/>
      <c r="L59" s="197"/>
      <c r="M59" s="237"/>
      <c r="N59" s="197"/>
      <c r="O59" s="197"/>
      <c r="P59" s="197"/>
      <c r="Q59" s="200"/>
      <c r="R59" s="203"/>
      <c r="S59" s="204"/>
    </row>
    <row r="60" spans="2:19" ht="14.25" customHeight="1">
      <c r="B60" s="226"/>
      <c r="C60" s="229"/>
      <c r="D60" s="229"/>
      <c r="E60" s="233"/>
      <c r="F60" s="117"/>
      <c r="G60" s="128"/>
      <c r="H60" s="129"/>
      <c r="I60" s="16"/>
      <c r="J60" s="197"/>
      <c r="K60" s="197"/>
      <c r="L60" s="197"/>
      <c r="M60" s="237"/>
      <c r="N60" s="197"/>
      <c r="O60" s="197"/>
      <c r="P60" s="197"/>
      <c r="Q60" s="200"/>
      <c r="R60" s="203"/>
      <c r="S60" s="204"/>
    </row>
    <row r="61" spans="2:19" ht="14.25" customHeight="1">
      <c r="B61" s="226"/>
      <c r="C61" s="229"/>
      <c r="D61" s="230"/>
      <c r="E61" s="234"/>
      <c r="F61" s="119"/>
      <c r="G61" s="132"/>
      <c r="H61" s="158"/>
      <c r="I61" s="20"/>
      <c r="J61" s="198"/>
      <c r="K61" s="198"/>
      <c r="L61" s="198"/>
      <c r="M61" s="238"/>
      <c r="N61" s="198"/>
      <c r="O61" s="198"/>
      <c r="P61" s="198"/>
      <c r="Q61" s="200"/>
      <c r="R61" s="205"/>
      <c r="S61" s="206"/>
    </row>
    <row r="62" spans="2:19" ht="14.25" customHeight="1">
      <c r="B62" s="226"/>
      <c r="C62" s="229"/>
      <c r="D62" s="229" t="s">
        <v>41</v>
      </c>
      <c r="E62" s="245" t="s">
        <v>218</v>
      </c>
      <c r="F62" s="100" t="s">
        <v>209</v>
      </c>
      <c r="G62" s="101" t="s">
        <v>301</v>
      </c>
      <c r="H62" s="160" t="s">
        <v>300</v>
      </c>
      <c r="I62" s="30">
        <v>1.2</v>
      </c>
      <c r="J62" s="196">
        <v>0</v>
      </c>
      <c r="K62" s="196">
        <v>0</v>
      </c>
      <c r="L62" s="196">
        <v>0</v>
      </c>
      <c r="M62" s="199">
        <v>0</v>
      </c>
      <c r="N62" s="196">
        <v>0.7</v>
      </c>
      <c r="O62" s="196">
        <v>0</v>
      </c>
      <c r="P62" s="196">
        <v>15</v>
      </c>
      <c r="Q62" s="199">
        <f>SUM(J62*70+K62*75+L62*120+M62*25+N62*60+O62*45+P62*4)</f>
        <v>102</v>
      </c>
      <c r="R62" s="203" t="s">
        <v>54</v>
      </c>
      <c r="S62" s="204"/>
    </row>
    <row r="63" spans="2:19" ht="14.25" customHeight="1">
      <c r="B63" s="226"/>
      <c r="C63" s="229"/>
      <c r="D63" s="229"/>
      <c r="E63" s="246"/>
      <c r="F63" s="153" t="s">
        <v>219</v>
      </c>
      <c r="G63" s="154">
        <v>0.3</v>
      </c>
      <c r="H63" s="155"/>
      <c r="I63" s="31"/>
      <c r="J63" s="197"/>
      <c r="K63" s="197"/>
      <c r="L63" s="197"/>
      <c r="M63" s="237"/>
      <c r="N63" s="197"/>
      <c r="O63" s="197"/>
      <c r="P63" s="197"/>
      <c r="Q63" s="200"/>
      <c r="R63" s="203"/>
      <c r="S63" s="204"/>
    </row>
    <row r="64" spans="2:19" ht="14.25" customHeight="1">
      <c r="B64" s="226"/>
      <c r="C64" s="229"/>
      <c r="D64" s="229"/>
      <c r="E64" s="247"/>
      <c r="F64" s="140" t="s">
        <v>286</v>
      </c>
      <c r="G64" s="141">
        <v>0.1</v>
      </c>
      <c r="H64" s="156"/>
      <c r="I64" s="33"/>
      <c r="J64" s="197"/>
      <c r="K64" s="197"/>
      <c r="L64" s="197"/>
      <c r="M64" s="237"/>
      <c r="N64" s="197"/>
      <c r="O64" s="197"/>
      <c r="P64" s="197"/>
      <c r="Q64" s="200"/>
      <c r="R64" s="203"/>
      <c r="S64" s="204"/>
    </row>
    <row r="65" spans="2:19" ht="14.25" customHeight="1">
      <c r="B65" s="226"/>
      <c r="C65" s="229"/>
      <c r="D65" s="229"/>
      <c r="E65" s="207" t="s">
        <v>220</v>
      </c>
      <c r="F65" s="22" t="s">
        <v>46</v>
      </c>
      <c r="G65" s="12" t="s">
        <v>279</v>
      </c>
      <c r="H65" s="23"/>
      <c r="I65" s="12"/>
      <c r="J65" s="197"/>
      <c r="K65" s="197"/>
      <c r="L65" s="197"/>
      <c r="M65" s="237"/>
      <c r="N65" s="197"/>
      <c r="O65" s="197"/>
      <c r="P65" s="197"/>
      <c r="Q65" s="200"/>
      <c r="R65" s="203"/>
      <c r="S65" s="204"/>
    </row>
    <row r="66" spans="2:19" ht="14.25" customHeight="1">
      <c r="B66" s="226"/>
      <c r="C66" s="229"/>
      <c r="D66" s="229"/>
      <c r="E66" s="208"/>
      <c r="F66" s="23"/>
      <c r="G66" s="16"/>
      <c r="H66" s="23"/>
      <c r="I66" s="16"/>
      <c r="J66" s="197"/>
      <c r="K66" s="197"/>
      <c r="L66" s="197"/>
      <c r="M66" s="237"/>
      <c r="N66" s="197"/>
      <c r="O66" s="197"/>
      <c r="P66" s="197"/>
      <c r="Q66" s="200"/>
      <c r="R66" s="203"/>
      <c r="S66" s="204"/>
    </row>
    <row r="67" spans="2:19" ht="14.25" customHeight="1">
      <c r="B67" s="227"/>
      <c r="C67" s="230"/>
      <c r="D67" s="230"/>
      <c r="E67" s="209"/>
      <c r="F67" s="17"/>
      <c r="G67" s="16"/>
      <c r="H67" s="19"/>
      <c r="I67" s="20"/>
      <c r="J67" s="198"/>
      <c r="K67" s="198"/>
      <c r="L67" s="198"/>
      <c r="M67" s="238"/>
      <c r="N67" s="198"/>
      <c r="O67" s="198"/>
      <c r="P67" s="198"/>
      <c r="Q67" s="200"/>
      <c r="R67" s="205"/>
      <c r="S67" s="206"/>
    </row>
    <row r="68" spans="2:19" ht="16.149999999999999" hidden="1" customHeight="1">
      <c r="B68" s="225">
        <v>45192</v>
      </c>
      <c r="C68" s="228" t="s">
        <v>69</v>
      </c>
      <c r="D68" s="231" t="s">
        <v>40</v>
      </c>
      <c r="E68" s="245" t="s">
        <v>62</v>
      </c>
      <c r="F68" s="24" t="s">
        <v>63</v>
      </c>
      <c r="G68" s="12" t="s">
        <v>70</v>
      </c>
      <c r="H68" s="13" t="s">
        <v>64</v>
      </c>
      <c r="I68" s="12">
        <v>0.3</v>
      </c>
      <c r="J68" s="196">
        <v>0.8</v>
      </c>
      <c r="K68" s="196">
        <v>0.3</v>
      </c>
      <c r="L68" s="196">
        <v>0</v>
      </c>
      <c r="M68" s="199">
        <v>0.2</v>
      </c>
      <c r="N68" s="196">
        <v>0</v>
      </c>
      <c r="O68" s="196">
        <v>0</v>
      </c>
      <c r="P68" s="196">
        <v>0</v>
      </c>
      <c r="Q68" s="199">
        <f>SUM(J68*70+K68*75+L68*120+M68*25+N68*60+O68*45+P68*4)</f>
        <v>83.5</v>
      </c>
      <c r="R68" s="203"/>
      <c r="S68" s="204"/>
    </row>
    <row r="69" spans="2:19" ht="17" hidden="1">
      <c r="B69" s="226"/>
      <c r="C69" s="229"/>
      <c r="D69" s="229"/>
      <c r="E69" s="246"/>
      <c r="F69" s="23" t="s">
        <v>58</v>
      </c>
      <c r="G69" s="16">
        <v>1</v>
      </c>
      <c r="H69" s="17" t="s">
        <v>56</v>
      </c>
      <c r="I69" s="16">
        <v>0.3</v>
      </c>
      <c r="J69" s="197"/>
      <c r="K69" s="197"/>
      <c r="L69" s="197"/>
      <c r="M69" s="237"/>
      <c r="N69" s="197"/>
      <c r="O69" s="197"/>
      <c r="P69" s="197"/>
      <c r="Q69" s="200"/>
      <c r="R69" s="203"/>
      <c r="S69" s="204"/>
    </row>
    <row r="70" spans="2:19" ht="17" hidden="1">
      <c r="B70" s="226"/>
      <c r="C70" s="229"/>
      <c r="D70" s="229"/>
      <c r="E70" s="247"/>
      <c r="F70" s="19" t="s">
        <v>57</v>
      </c>
      <c r="G70" s="20">
        <v>1.5</v>
      </c>
      <c r="H70" s="21"/>
      <c r="I70" s="20"/>
      <c r="J70" s="197"/>
      <c r="K70" s="197"/>
      <c r="L70" s="197"/>
      <c r="M70" s="237"/>
      <c r="N70" s="197"/>
      <c r="O70" s="197"/>
      <c r="P70" s="197"/>
      <c r="Q70" s="200"/>
      <c r="R70" s="203"/>
      <c r="S70" s="204"/>
    </row>
    <row r="71" spans="2:19" ht="17" hidden="1">
      <c r="B71" s="226"/>
      <c r="C71" s="229"/>
      <c r="D71" s="229"/>
      <c r="E71" s="239"/>
      <c r="F71" s="22"/>
      <c r="G71" s="12"/>
      <c r="H71" s="23"/>
      <c r="I71" s="16"/>
      <c r="J71" s="197"/>
      <c r="K71" s="197"/>
      <c r="L71" s="197"/>
      <c r="M71" s="237"/>
      <c r="N71" s="197"/>
      <c r="O71" s="197"/>
      <c r="P71" s="197"/>
      <c r="Q71" s="200"/>
      <c r="R71" s="203"/>
      <c r="S71" s="204"/>
    </row>
    <row r="72" spans="2:19" ht="17" hidden="1">
      <c r="B72" s="226"/>
      <c r="C72" s="229"/>
      <c r="D72" s="229"/>
      <c r="E72" s="240"/>
      <c r="F72" s="23"/>
      <c r="G72" s="16"/>
      <c r="H72" s="22"/>
      <c r="I72" s="16"/>
      <c r="J72" s="197"/>
      <c r="K72" s="197"/>
      <c r="L72" s="197"/>
      <c r="M72" s="237"/>
      <c r="N72" s="197"/>
      <c r="O72" s="197"/>
      <c r="P72" s="197"/>
      <c r="Q72" s="200"/>
      <c r="R72" s="203"/>
      <c r="S72" s="204"/>
    </row>
    <row r="73" spans="2:19" ht="17" hidden="1">
      <c r="B73" s="226"/>
      <c r="C73" s="229"/>
      <c r="D73" s="230"/>
      <c r="E73" s="241"/>
      <c r="F73" s="17"/>
      <c r="G73" s="16"/>
      <c r="H73" s="17"/>
      <c r="I73" s="20"/>
      <c r="J73" s="198"/>
      <c r="K73" s="198"/>
      <c r="L73" s="198"/>
      <c r="M73" s="238"/>
      <c r="N73" s="198"/>
      <c r="O73" s="198"/>
      <c r="P73" s="198"/>
      <c r="Q73" s="200"/>
      <c r="R73" s="205"/>
      <c r="S73" s="206"/>
    </row>
    <row r="74" spans="2:19" ht="16.149999999999999" hidden="1" customHeight="1">
      <c r="B74" s="226"/>
      <c r="C74" s="229"/>
      <c r="D74" s="229" t="s">
        <v>41</v>
      </c>
      <c r="E74" s="255" t="s">
        <v>65</v>
      </c>
      <c r="F74" s="24" t="s">
        <v>60</v>
      </c>
      <c r="G74" s="12">
        <v>2</v>
      </c>
      <c r="H74" s="13" t="s">
        <v>66</v>
      </c>
      <c r="I74" s="12"/>
      <c r="J74" s="196">
        <v>1.4</v>
      </c>
      <c r="K74" s="196">
        <v>0</v>
      </c>
      <c r="L74" s="196">
        <v>0</v>
      </c>
      <c r="M74" s="199">
        <v>0</v>
      </c>
      <c r="N74" s="196">
        <v>0</v>
      </c>
      <c r="O74" s="196">
        <v>0</v>
      </c>
      <c r="P74" s="196">
        <v>10</v>
      </c>
      <c r="Q74" s="199">
        <f>SUM(J74*70+K74*75+L74*120+M74*25+N74*60+O74*45+P74*4)</f>
        <v>138</v>
      </c>
      <c r="R74" s="203"/>
      <c r="S74" s="204"/>
    </row>
    <row r="75" spans="2:19" ht="17" hidden="1">
      <c r="B75" s="226"/>
      <c r="C75" s="229"/>
      <c r="D75" s="229"/>
      <c r="E75" s="256"/>
      <c r="F75" s="23" t="s">
        <v>67</v>
      </c>
      <c r="G75" s="16">
        <v>1</v>
      </c>
      <c r="H75" s="17" t="s">
        <v>66</v>
      </c>
      <c r="I75" s="16"/>
      <c r="J75" s="197"/>
      <c r="K75" s="197"/>
      <c r="L75" s="197"/>
      <c r="M75" s="237"/>
      <c r="N75" s="197"/>
      <c r="O75" s="197"/>
      <c r="P75" s="197"/>
      <c r="Q75" s="200"/>
      <c r="R75" s="203"/>
      <c r="S75" s="204"/>
    </row>
    <row r="76" spans="2:19" ht="17" hidden="1">
      <c r="B76" s="226"/>
      <c r="C76" s="229"/>
      <c r="D76" s="229"/>
      <c r="E76" s="257"/>
      <c r="F76" s="19" t="s">
        <v>49</v>
      </c>
      <c r="G76" s="20">
        <v>1</v>
      </c>
      <c r="H76" s="21"/>
      <c r="I76" s="20"/>
      <c r="J76" s="197"/>
      <c r="K76" s="197"/>
      <c r="L76" s="197"/>
      <c r="M76" s="237"/>
      <c r="N76" s="197"/>
      <c r="O76" s="197"/>
      <c r="P76" s="197"/>
      <c r="Q76" s="200"/>
      <c r="R76" s="203"/>
      <c r="S76" s="204"/>
    </row>
    <row r="77" spans="2:19" ht="17" hidden="1">
      <c r="B77" s="226"/>
      <c r="C77" s="229"/>
      <c r="D77" s="229"/>
      <c r="E77" s="207"/>
      <c r="F77" s="22"/>
      <c r="G77" s="12"/>
      <c r="H77" s="23"/>
      <c r="I77" s="12"/>
      <c r="J77" s="197"/>
      <c r="K77" s="197"/>
      <c r="L77" s="197"/>
      <c r="M77" s="237"/>
      <c r="N77" s="197"/>
      <c r="O77" s="197"/>
      <c r="P77" s="197"/>
      <c r="Q77" s="200"/>
      <c r="R77" s="203"/>
      <c r="S77" s="204"/>
    </row>
    <row r="78" spans="2:19" ht="17" hidden="1">
      <c r="B78" s="226"/>
      <c r="C78" s="229"/>
      <c r="D78" s="229"/>
      <c r="E78" s="208"/>
      <c r="F78" s="23"/>
      <c r="G78" s="16"/>
      <c r="H78" s="23"/>
      <c r="I78" s="16"/>
      <c r="J78" s="197"/>
      <c r="K78" s="197"/>
      <c r="L78" s="197"/>
      <c r="M78" s="237"/>
      <c r="N78" s="197"/>
      <c r="O78" s="197"/>
      <c r="P78" s="197"/>
      <c r="Q78" s="200"/>
      <c r="R78" s="203"/>
      <c r="S78" s="204"/>
    </row>
    <row r="79" spans="2:19" ht="17" hidden="1">
      <c r="B79" s="227"/>
      <c r="C79" s="230"/>
      <c r="D79" s="230"/>
      <c r="E79" s="209"/>
      <c r="F79" s="17"/>
      <c r="G79" s="16"/>
      <c r="H79" s="19"/>
      <c r="I79" s="20"/>
      <c r="J79" s="198"/>
      <c r="K79" s="198"/>
      <c r="L79" s="198"/>
      <c r="M79" s="238"/>
      <c r="N79" s="198"/>
      <c r="O79" s="198"/>
      <c r="P79" s="198"/>
      <c r="Q79" s="200"/>
      <c r="R79" s="205"/>
      <c r="S79" s="206"/>
    </row>
    <row r="80" spans="2:19">
      <c r="B80" s="210" t="s">
        <v>50</v>
      </c>
      <c r="C80" s="211"/>
      <c r="D80" s="211"/>
      <c r="E80" s="212"/>
      <c r="F80" s="219" t="s">
        <v>51</v>
      </c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2"/>
    </row>
    <row r="81" spans="2:19">
      <c r="B81" s="213"/>
      <c r="C81" s="214"/>
      <c r="D81" s="214"/>
      <c r="E81" s="215"/>
      <c r="F81" s="213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5"/>
    </row>
    <row r="82" spans="2:19">
      <c r="B82" s="213"/>
      <c r="C82" s="214"/>
      <c r="D82" s="214"/>
      <c r="E82" s="215"/>
      <c r="F82" s="213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5"/>
    </row>
    <row r="83" spans="2:19">
      <c r="B83" s="216"/>
      <c r="C83" s="217"/>
      <c r="D83" s="217"/>
      <c r="E83" s="218"/>
      <c r="F83" s="216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8"/>
    </row>
    <row r="84" spans="2:19" ht="17">
      <c r="B84" s="201" t="s">
        <v>146</v>
      </c>
      <c r="C84" s="202"/>
      <c r="D84" s="202"/>
      <c r="E84" s="202"/>
      <c r="F84" s="202"/>
      <c r="G84" s="202"/>
      <c r="H84" s="202" t="s">
        <v>52</v>
      </c>
      <c r="I84" s="202"/>
      <c r="J84" s="202"/>
      <c r="K84" s="202"/>
      <c r="L84" s="202"/>
      <c r="M84" s="202"/>
      <c r="N84" s="202" t="s">
        <v>53</v>
      </c>
      <c r="O84" s="202"/>
      <c r="P84" s="202"/>
      <c r="Q84" s="202"/>
      <c r="R84" s="202"/>
      <c r="S84" s="202"/>
    </row>
    <row r="85" spans="2:19" ht="17">
      <c r="B85" s="38"/>
    </row>
  </sheetData>
  <sheetProtection formatCells="0" selectLockedCells="1" selectUnlockedCells="1"/>
  <mergeCells count="184"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E18:E19"/>
    <mergeCell ref="R14:S19"/>
    <mergeCell ref="E11:E13"/>
    <mergeCell ref="D14:D19"/>
    <mergeCell ref="E14:E16"/>
    <mergeCell ref="J14:J19"/>
    <mergeCell ref="K14:K19"/>
    <mergeCell ref="L14:L19"/>
    <mergeCell ref="M8:M13"/>
    <mergeCell ref="N8:N13"/>
    <mergeCell ref="O8:O13"/>
    <mergeCell ref="P8:P13"/>
    <mergeCell ref="Q8:Q13"/>
    <mergeCell ref="R8:S13"/>
    <mergeCell ref="R20:S25"/>
    <mergeCell ref="E23:E25"/>
    <mergeCell ref="D26:D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R26:S31"/>
    <mergeCell ref="E29:E31"/>
    <mergeCell ref="E26:E28"/>
    <mergeCell ref="J26:J31"/>
    <mergeCell ref="K26:K31"/>
    <mergeCell ref="L26:L31"/>
    <mergeCell ref="M26:M31"/>
    <mergeCell ref="N26:N31"/>
    <mergeCell ref="O26:O31"/>
    <mergeCell ref="P26:P31"/>
    <mergeCell ref="Q26:Q31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N56:N61"/>
    <mergeCell ref="O56:O61"/>
    <mergeCell ref="P56:P61"/>
    <mergeCell ref="Q56:Q61"/>
    <mergeCell ref="B84:G84"/>
    <mergeCell ref="H84:M84"/>
    <mergeCell ref="N84:S84"/>
    <mergeCell ref="P62:P67"/>
    <mergeCell ref="Q62:Q67"/>
    <mergeCell ref="R62:S67"/>
    <mergeCell ref="E65:E67"/>
    <mergeCell ref="B80:E83"/>
    <mergeCell ref="F80:S83"/>
    <mergeCell ref="B68:B79"/>
    <mergeCell ref="C68:C79"/>
    <mergeCell ref="D68:D73"/>
    <mergeCell ref="E68:E70"/>
    <mergeCell ref="J68:J73"/>
    <mergeCell ref="K68:K73"/>
    <mergeCell ref="L68:L73"/>
    <mergeCell ref="M68:M73"/>
    <mergeCell ref="N68:N73"/>
    <mergeCell ref="O68:O73"/>
    <mergeCell ref="P68:P73"/>
    <mergeCell ref="Q68:Q73"/>
    <mergeCell ref="R68:S73"/>
    <mergeCell ref="E71:E73"/>
    <mergeCell ref="D74:D79"/>
    <mergeCell ref="E74:E76"/>
    <mergeCell ref="J74:J79"/>
    <mergeCell ref="K74:K79"/>
    <mergeCell ref="L74:L79"/>
    <mergeCell ref="M74:M79"/>
    <mergeCell ref="N74:N79"/>
    <mergeCell ref="O74:O79"/>
    <mergeCell ref="P74:P79"/>
    <mergeCell ref="Q74:Q79"/>
    <mergeCell ref="R74:S79"/>
    <mergeCell ref="E77:E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73"/>
  <sheetViews>
    <sheetView workbookViewId="0">
      <pane ySplit="7" topLeftCell="A22" activePane="bottomLeft" state="frozen"/>
      <selection pane="bottomLeft" activeCell="H37" sqref="H37"/>
    </sheetView>
  </sheetViews>
  <sheetFormatPr defaultColWidth="9" defaultRowHeight="14.5"/>
  <cols>
    <col min="1" max="1" width="14.81640625" style="7" customWidth="1"/>
    <col min="2" max="4" width="3.6328125" style="7" customWidth="1"/>
    <col min="5" max="6" width="12.6328125" style="7" customWidth="1"/>
    <col min="7" max="7" width="6" style="4" customWidth="1"/>
    <col min="8" max="8" width="12.6328125" style="7" customWidth="1"/>
    <col min="9" max="9" width="6" style="4" customWidth="1"/>
    <col min="10" max="19" width="3.81640625" style="7" customWidth="1"/>
    <col min="20" max="20" width="2.453125" style="7" customWidth="1"/>
    <col min="21" max="21" width="12.36328125" style="7" customWidth="1"/>
    <col min="22" max="23" width="9" style="7"/>
    <col min="24" max="24" width="4.453125" style="7" bestFit="1" customWidth="1"/>
    <col min="25" max="25" width="9" style="7"/>
    <col min="26" max="26" width="4.453125" style="7" bestFit="1" customWidth="1"/>
    <col min="27" max="28" width="5.6328125" style="7" customWidth="1"/>
    <col min="29" max="29" width="9" style="7" customWidth="1"/>
    <col min="30" max="30" width="5.6328125" style="7" customWidth="1"/>
    <col min="31" max="31" width="9" style="7" customWidth="1"/>
    <col min="32" max="33" width="5.6328125" style="7" customWidth="1"/>
    <col min="34" max="34" width="9" style="7" customWidth="1"/>
    <col min="35" max="35" width="5.6328125" style="7" customWidth="1"/>
    <col min="36" max="36" width="9" style="7" customWidth="1"/>
    <col min="37" max="37" width="11.6328125" style="7" bestFit="1" customWidth="1"/>
    <col min="38" max="16384" width="9" style="7"/>
  </cols>
  <sheetData>
    <row r="1" spans="1:23" ht="15.75" customHeight="1">
      <c r="A1" s="4"/>
      <c r="B1" s="5"/>
      <c r="C1" s="5"/>
      <c r="D1" s="5"/>
      <c r="E1" s="5"/>
      <c r="F1" s="5"/>
      <c r="G1" s="5"/>
      <c r="H1" s="5"/>
      <c r="I1" s="5"/>
      <c r="J1" s="4"/>
      <c r="K1" s="6"/>
      <c r="L1" s="6"/>
      <c r="M1" s="6"/>
      <c r="N1" s="6"/>
      <c r="O1" s="268" t="s">
        <v>19</v>
      </c>
      <c r="P1" s="268"/>
      <c r="Q1" s="268"/>
      <c r="R1" s="268"/>
      <c r="S1" s="5">
        <v>22</v>
      </c>
    </row>
    <row r="2" spans="1:23" ht="15.75" customHeight="1">
      <c r="A2" s="4"/>
      <c r="B2" s="269" t="s">
        <v>20</v>
      </c>
      <c r="C2" s="270"/>
      <c r="D2" s="270"/>
      <c r="E2" s="270"/>
      <c r="F2" s="270" t="s">
        <v>145</v>
      </c>
      <c r="G2" s="270"/>
      <c r="H2" s="270"/>
      <c r="I2" s="270"/>
      <c r="J2" s="270"/>
      <c r="K2" s="270"/>
      <c r="L2" s="270"/>
      <c r="M2" s="270"/>
      <c r="N2" s="270"/>
      <c r="O2" s="271" t="s">
        <v>21</v>
      </c>
      <c r="P2" s="271"/>
      <c r="Q2" s="271"/>
      <c r="R2" s="271"/>
      <c r="S2" s="8" t="s">
        <v>271</v>
      </c>
      <c r="T2" s="9"/>
      <c r="U2" s="10"/>
    </row>
    <row r="3" spans="1:23" ht="14.25" customHeight="1">
      <c r="A3" s="5"/>
      <c r="B3" s="263" t="s">
        <v>22</v>
      </c>
      <c r="C3" s="263" t="s">
        <v>23</v>
      </c>
      <c r="D3" s="263" t="s">
        <v>24</v>
      </c>
      <c r="E3" s="272" t="s">
        <v>25</v>
      </c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7"/>
      <c r="R3" s="273" t="s">
        <v>26</v>
      </c>
      <c r="S3" s="274"/>
      <c r="T3" s="9"/>
      <c r="U3" s="10"/>
    </row>
    <row r="4" spans="1:23" ht="14.25" customHeight="1">
      <c r="A4" s="4"/>
      <c r="B4" s="264"/>
      <c r="C4" s="264"/>
      <c r="D4" s="264"/>
      <c r="E4" s="279" t="s">
        <v>27</v>
      </c>
      <c r="F4" s="261" t="s">
        <v>28</v>
      </c>
      <c r="G4" s="263" t="s">
        <v>29</v>
      </c>
      <c r="H4" s="261" t="s">
        <v>28</v>
      </c>
      <c r="I4" s="263" t="s">
        <v>29</v>
      </c>
      <c r="J4" s="266" t="s">
        <v>30</v>
      </c>
      <c r="K4" s="266"/>
      <c r="L4" s="266"/>
      <c r="M4" s="266"/>
      <c r="N4" s="266"/>
      <c r="O4" s="266"/>
      <c r="P4" s="266"/>
      <c r="Q4" s="267"/>
      <c r="R4" s="275"/>
      <c r="S4" s="276"/>
      <c r="T4" s="9"/>
      <c r="U4" s="10"/>
    </row>
    <row r="5" spans="1:23" ht="14.25" customHeight="1">
      <c r="A5" s="4"/>
      <c r="B5" s="264"/>
      <c r="C5" s="264"/>
      <c r="D5" s="264"/>
      <c r="E5" s="279"/>
      <c r="F5" s="261"/>
      <c r="G5" s="264"/>
      <c r="H5" s="261"/>
      <c r="I5" s="264"/>
      <c r="J5" s="263" t="s">
        <v>31</v>
      </c>
      <c r="K5" s="263" t="s">
        <v>32</v>
      </c>
      <c r="L5" s="263" t="s">
        <v>33</v>
      </c>
      <c r="M5" s="263" t="s">
        <v>34</v>
      </c>
      <c r="N5" s="263" t="s">
        <v>35</v>
      </c>
      <c r="O5" s="281" t="s">
        <v>36</v>
      </c>
      <c r="P5" s="281" t="s">
        <v>37</v>
      </c>
      <c r="Q5" s="284" t="s">
        <v>38</v>
      </c>
      <c r="R5" s="275"/>
      <c r="S5" s="276"/>
      <c r="T5" s="9"/>
      <c r="U5" s="10"/>
    </row>
    <row r="6" spans="1:23" ht="14.25" customHeight="1">
      <c r="A6" s="42" t="s">
        <v>107</v>
      </c>
      <c r="B6" s="264"/>
      <c r="C6" s="264"/>
      <c r="D6" s="264"/>
      <c r="E6" s="279"/>
      <c r="F6" s="261"/>
      <c r="G6" s="264"/>
      <c r="H6" s="261"/>
      <c r="I6" s="264"/>
      <c r="J6" s="264"/>
      <c r="K6" s="264"/>
      <c r="L6" s="264"/>
      <c r="M6" s="264"/>
      <c r="N6" s="264"/>
      <c r="O6" s="282"/>
      <c r="P6" s="282"/>
      <c r="Q6" s="284"/>
      <c r="R6" s="275"/>
      <c r="S6" s="276"/>
      <c r="T6" s="9"/>
      <c r="U6" s="10"/>
    </row>
    <row r="7" spans="1:23" ht="14.25" customHeight="1">
      <c r="A7" s="42"/>
      <c r="B7" s="265"/>
      <c r="C7" s="265"/>
      <c r="D7" s="265"/>
      <c r="E7" s="280"/>
      <c r="F7" s="262"/>
      <c r="G7" s="265"/>
      <c r="H7" s="261"/>
      <c r="I7" s="265"/>
      <c r="J7" s="265"/>
      <c r="K7" s="265"/>
      <c r="L7" s="265"/>
      <c r="M7" s="265"/>
      <c r="N7" s="265"/>
      <c r="O7" s="283"/>
      <c r="P7" s="283"/>
      <c r="Q7" s="284"/>
      <c r="R7" s="277"/>
      <c r="S7" s="278"/>
      <c r="T7" s="9"/>
      <c r="U7" s="10"/>
    </row>
    <row r="8" spans="1:23" ht="14.25" customHeight="1">
      <c r="A8" s="4"/>
      <c r="B8" s="225">
        <v>45656</v>
      </c>
      <c r="C8" s="231" t="s">
        <v>39</v>
      </c>
      <c r="D8" s="231" t="s">
        <v>40</v>
      </c>
      <c r="E8" s="236" t="s">
        <v>221</v>
      </c>
      <c r="F8" s="99" t="s">
        <v>221</v>
      </c>
      <c r="G8" s="93" t="s">
        <v>92</v>
      </c>
      <c r="H8" s="13"/>
      <c r="I8" s="12"/>
      <c r="J8" s="294">
        <v>1.5</v>
      </c>
      <c r="K8" s="294">
        <v>0.8</v>
      </c>
      <c r="L8" s="294">
        <v>0</v>
      </c>
      <c r="M8" s="297">
        <v>0</v>
      </c>
      <c r="N8" s="294">
        <v>0</v>
      </c>
      <c r="O8" s="294">
        <v>0.5</v>
      </c>
      <c r="P8" s="294">
        <v>5</v>
      </c>
      <c r="Q8" s="199">
        <f>SUM(J8*70+K8*75+L8*120+M8*25+N8*60+O8*45+P8*4)</f>
        <v>207.5</v>
      </c>
      <c r="R8" s="203"/>
      <c r="S8" s="204"/>
      <c r="T8" s="9"/>
      <c r="U8" s="10"/>
    </row>
    <row r="9" spans="1:23" ht="14.25" customHeight="1">
      <c r="A9" s="14"/>
      <c r="B9" s="226"/>
      <c r="C9" s="229"/>
      <c r="D9" s="229"/>
      <c r="E9" s="208"/>
      <c r="F9" s="36"/>
      <c r="G9" s="81"/>
      <c r="H9" s="17"/>
      <c r="I9" s="16"/>
      <c r="J9" s="295"/>
      <c r="K9" s="295"/>
      <c r="L9" s="295"/>
      <c r="M9" s="298"/>
      <c r="N9" s="295"/>
      <c r="O9" s="295"/>
      <c r="P9" s="295"/>
      <c r="Q9" s="200"/>
      <c r="R9" s="203"/>
      <c r="S9" s="204"/>
      <c r="T9" s="9"/>
      <c r="U9" s="10"/>
    </row>
    <row r="10" spans="1:23" ht="14.25" customHeight="1">
      <c r="A10" s="18"/>
      <c r="B10" s="226"/>
      <c r="C10" s="229"/>
      <c r="D10" s="229"/>
      <c r="E10" s="209"/>
      <c r="F10" s="40"/>
      <c r="G10" s="82"/>
      <c r="H10" s="21"/>
      <c r="I10" s="20"/>
      <c r="J10" s="295"/>
      <c r="K10" s="295"/>
      <c r="L10" s="295"/>
      <c r="M10" s="298"/>
      <c r="N10" s="295"/>
      <c r="O10" s="295"/>
      <c r="P10" s="295"/>
      <c r="Q10" s="200"/>
      <c r="R10" s="203"/>
      <c r="S10" s="204"/>
      <c r="T10" s="9"/>
      <c r="U10" s="10"/>
    </row>
    <row r="11" spans="1:23" ht="14.25" customHeight="1">
      <c r="A11" s="14"/>
      <c r="B11" s="226"/>
      <c r="C11" s="229"/>
      <c r="D11" s="229"/>
      <c r="E11" s="239" t="s">
        <v>201</v>
      </c>
      <c r="F11" s="39" t="s">
        <v>189</v>
      </c>
      <c r="G11" s="30" t="s">
        <v>235</v>
      </c>
      <c r="H11" s="23"/>
      <c r="I11" s="16"/>
      <c r="J11" s="295"/>
      <c r="K11" s="295"/>
      <c r="L11" s="295"/>
      <c r="M11" s="298"/>
      <c r="N11" s="295"/>
      <c r="O11" s="295"/>
      <c r="P11" s="295"/>
      <c r="Q11" s="200"/>
      <c r="R11" s="203"/>
      <c r="S11" s="204"/>
      <c r="U11" s="14"/>
    </row>
    <row r="12" spans="1:23" ht="14.25" customHeight="1">
      <c r="A12" s="4"/>
      <c r="B12" s="226"/>
      <c r="C12" s="229"/>
      <c r="D12" s="229"/>
      <c r="E12" s="240"/>
      <c r="F12" s="36"/>
      <c r="G12" s="16"/>
      <c r="H12" s="22"/>
      <c r="I12" s="16"/>
      <c r="J12" s="295"/>
      <c r="K12" s="295"/>
      <c r="L12" s="295"/>
      <c r="M12" s="298"/>
      <c r="N12" s="295"/>
      <c r="O12" s="295"/>
      <c r="P12" s="295"/>
      <c r="Q12" s="200"/>
      <c r="R12" s="203"/>
      <c r="S12" s="204"/>
      <c r="T12" s="14"/>
      <c r="U12" s="14"/>
    </row>
    <row r="13" spans="1:23" ht="14.25" customHeight="1">
      <c r="A13" s="4"/>
      <c r="B13" s="226"/>
      <c r="C13" s="229"/>
      <c r="D13" s="230"/>
      <c r="E13" s="241"/>
      <c r="F13" s="40"/>
      <c r="G13" s="20"/>
      <c r="H13" s="17"/>
      <c r="I13" s="20"/>
      <c r="J13" s="296"/>
      <c r="K13" s="296"/>
      <c r="L13" s="296"/>
      <c r="M13" s="299"/>
      <c r="N13" s="296"/>
      <c r="O13" s="296"/>
      <c r="P13" s="296"/>
      <c r="Q13" s="200"/>
      <c r="R13" s="205"/>
      <c r="S13" s="206"/>
      <c r="T13" s="14"/>
      <c r="U13" s="14"/>
    </row>
    <row r="14" spans="1:23" ht="14.25" customHeight="1">
      <c r="A14" s="4"/>
      <c r="B14" s="226"/>
      <c r="C14" s="229"/>
      <c r="D14" s="229" t="s">
        <v>41</v>
      </c>
      <c r="E14" s="290" t="s">
        <v>113</v>
      </c>
      <c r="F14" s="95" t="s">
        <v>113</v>
      </c>
      <c r="G14" s="161" t="s">
        <v>92</v>
      </c>
      <c r="H14" s="94"/>
      <c r="I14" s="92"/>
      <c r="J14" s="285">
        <v>1.5</v>
      </c>
      <c r="K14" s="285">
        <v>0.3</v>
      </c>
      <c r="L14" s="285">
        <v>0</v>
      </c>
      <c r="M14" s="291">
        <v>0</v>
      </c>
      <c r="N14" s="285">
        <v>0.5</v>
      </c>
      <c r="O14" s="285">
        <v>0.5</v>
      </c>
      <c r="P14" s="285">
        <v>0</v>
      </c>
      <c r="Q14" s="288">
        <f>SUM(J14*70+K14*75+L14*120+M14*25+N14*60+O14*45+P14*4)</f>
        <v>180</v>
      </c>
      <c r="R14" s="203" t="s">
        <v>54</v>
      </c>
      <c r="S14" s="204"/>
      <c r="T14" s="14"/>
      <c r="U14" s="14"/>
      <c r="V14" s="25"/>
      <c r="W14" s="25"/>
    </row>
    <row r="15" spans="1:23" ht="14.25" customHeight="1">
      <c r="A15" s="4"/>
      <c r="B15" s="226"/>
      <c r="C15" s="229"/>
      <c r="D15" s="229"/>
      <c r="E15" s="246"/>
      <c r="F15" s="122"/>
      <c r="G15" s="123"/>
      <c r="H15" s="32"/>
      <c r="I15" s="81"/>
      <c r="J15" s="286"/>
      <c r="K15" s="286"/>
      <c r="L15" s="286"/>
      <c r="M15" s="292"/>
      <c r="N15" s="286"/>
      <c r="O15" s="286"/>
      <c r="P15" s="286"/>
      <c r="Q15" s="289"/>
      <c r="R15" s="203"/>
      <c r="S15" s="204"/>
      <c r="T15" s="14"/>
      <c r="U15" s="14"/>
      <c r="V15" s="25"/>
      <c r="W15" s="25"/>
    </row>
    <row r="16" spans="1:23" ht="14.25" customHeight="1">
      <c r="A16" s="4"/>
      <c r="B16" s="226"/>
      <c r="C16" s="229"/>
      <c r="D16" s="229"/>
      <c r="E16" s="247"/>
      <c r="F16" s="124"/>
      <c r="G16" s="125"/>
      <c r="H16" s="34"/>
      <c r="I16" s="82"/>
      <c r="J16" s="286"/>
      <c r="K16" s="286"/>
      <c r="L16" s="286"/>
      <c r="M16" s="292"/>
      <c r="N16" s="286"/>
      <c r="O16" s="286"/>
      <c r="P16" s="286"/>
      <c r="Q16" s="289"/>
      <c r="R16" s="203"/>
      <c r="S16" s="204"/>
      <c r="T16" s="14"/>
      <c r="U16" s="14"/>
      <c r="V16" s="25"/>
      <c r="W16" s="25"/>
    </row>
    <row r="17" spans="1:23" ht="14.25" customHeight="1">
      <c r="A17" s="4"/>
      <c r="B17" s="226"/>
      <c r="C17" s="229"/>
      <c r="D17" s="229"/>
      <c r="E17" s="171" t="s">
        <v>46</v>
      </c>
      <c r="F17" s="191" t="s">
        <v>46</v>
      </c>
      <c r="G17" s="192" t="s">
        <v>279</v>
      </c>
      <c r="H17" s="23"/>
      <c r="I17" s="12"/>
      <c r="J17" s="286"/>
      <c r="K17" s="286"/>
      <c r="L17" s="286"/>
      <c r="M17" s="292"/>
      <c r="N17" s="286"/>
      <c r="O17" s="286"/>
      <c r="P17" s="286"/>
      <c r="Q17" s="289"/>
      <c r="R17" s="203"/>
      <c r="S17" s="204"/>
      <c r="T17" s="14"/>
      <c r="U17" s="14"/>
      <c r="V17" s="25"/>
      <c r="W17" s="25"/>
    </row>
    <row r="18" spans="1:23" ht="14.25" customHeight="1">
      <c r="A18" s="4"/>
      <c r="B18" s="226"/>
      <c r="C18" s="229"/>
      <c r="D18" s="229"/>
      <c r="E18" s="319" t="s">
        <v>187</v>
      </c>
      <c r="F18" s="24" t="s">
        <v>305</v>
      </c>
      <c r="G18" s="128" t="s">
        <v>302</v>
      </c>
      <c r="H18" s="23"/>
      <c r="I18" s="16"/>
      <c r="J18" s="286"/>
      <c r="K18" s="286"/>
      <c r="L18" s="286"/>
      <c r="M18" s="292"/>
      <c r="N18" s="286"/>
      <c r="O18" s="286"/>
      <c r="P18" s="286"/>
      <c r="Q18" s="289"/>
      <c r="R18" s="203"/>
      <c r="S18" s="204"/>
      <c r="T18" s="14"/>
      <c r="U18" s="14"/>
      <c r="V18" s="25"/>
      <c r="W18" s="25"/>
    </row>
    <row r="19" spans="1:23" ht="14.25" customHeight="1">
      <c r="A19" s="4"/>
      <c r="B19" s="227"/>
      <c r="C19" s="230"/>
      <c r="D19" s="230"/>
      <c r="E19" s="247"/>
      <c r="F19" s="129"/>
      <c r="G19" s="128"/>
      <c r="H19" s="19"/>
      <c r="I19" s="20"/>
      <c r="J19" s="287"/>
      <c r="K19" s="287"/>
      <c r="L19" s="287"/>
      <c r="M19" s="293"/>
      <c r="N19" s="287"/>
      <c r="O19" s="287"/>
      <c r="P19" s="287"/>
      <c r="Q19" s="289"/>
      <c r="R19" s="205"/>
      <c r="S19" s="206"/>
      <c r="T19" s="14"/>
      <c r="U19" s="14"/>
    </row>
    <row r="20" spans="1:23" ht="14.25" customHeight="1">
      <c r="A20" s="4"/>
      <c r="B20" s="225">
        <v>45657</v>
      </c>
      <c r="C20" s="231" t="s">
        <v>42</v>
      </c>
      <c r="D20" s="231" t="s">
        <v>40</v>
      </c>
      <c r="E20" s="290" t="s">
        <v>166</v>
      </c>
      <c r="F20" s="109" t="s">
        <v>274</v>
      </c>
      <c r="G20" s="136">
        <v>4.5</v>
      </c>
      <c r="H20" s="94" t="s">
        <v>77</v>
      </c>
      <c r="I20" s="92">
        <v>0.4</v>
      </c>
      <c r="J20" s="196">
        <v>1.5</v>
      </c>
      <c r="K20" s="196">
        <v>0.2</v>
      </c>
      <c r="L20" s="196">
        <v>0</v>
      </c>
      <c r="M20" s="199">
        <v>0.2</v>
      </c>
      <c r="N20" s="196">
        <v>0</v>
      </c>
      <c r="O20" s="196">
        <v>0.5</v>
      </c>
      <c r="P20" s="196">
        <v>0</v>
      </c>
      <c r="Q20" s="199">
        <f>SUM(J20*70+K20*75+L20*120+M20*25+N20*60+O20*45+P20*4)</f>
        <v>147.5</v>
      </c>
      <c r="R20" s="203"/>
      <c r="S20" s="204"/>
      <c r="T20" s="14"/>
      <c r="U20" s="14"/>
    </row>
    <row r="21" spans="1:23" ht="14.25" customHeight="1">
      <c r="A21" s="4"/>
      <c r="B21" s="226"/>
      <c r="C21" s="229"/>
      <c r="D21" s="229"/>
      <c r="E21" s="246"/>
      <c r="F21" s="122" t="s">
        <v>303</v>
      </c>
      <c r="G21" s="123">
        <v>0.4</v>
      </c>
      <c r="H21" s="32"/>
      <c r="I21" s="81"/>
      <c r="J21" s="197"/>
      <c r="K21" s="197"/>
      <c r="L21" s="197"/>
      <c r="M21" s="237"/>
      <c r="N21" s="197"/>
      <c r="O21" s="197"/>
      <c r="P21" s="197"/>
      <c r="Q21" s="200"/>
      <c r="R21" s="203"/>
      <c r="S21" s="204"/>
      <c r="T21" s="14"/>
      <c r="U21" s="14"/>
    </row>
    <row r="22" spans="1:23" ht="14.25" customHeight="1">
      <c r="A22" s="4"/>
      <c r="B22" s="226"/>
      <c r="C22" s="229"/>
      <c r="D22" s="229"/>
      <c r="E22" s="247"/>
      <c r="F22" s="124" t="s">
        <v>263</v>
      </c>
      <c r="G22" s="125">
        <v>1.2</v>
      </c>
      <c r="H22" s="34"/>
      <c r="I22" s="82"/>
      <c r="J22" s="197"/>
      <c r="K22" s="197"/>
      <c r="L22" s="197"/>
      <c r="M22" s="237"/>
      <c r="N22" s="197"/>
      <c r="O22" s="197"/>
      <c r="P22" s="197"/>
      <c r="Q22" s="200"/>
      <c r="R22" s="203"/>
      <c r="S22" s="204"/>
      <c r="T22" s="14"/>
      <c r="U22" s="14"/>
    </row>
    <row r="23" spans="1:23" ht="14.25" customHeight="1">
      <c r="A23" s="26"/>
      <c r="B23" s="226"/>
      <c r="C23" s="229"/>
      <c r="D23" s="229"/>
      <c r="E23" s="235"/>
      <c r="F23" s="126"/>
      <c r="G23" s="133"/>
      <c r="H23" s="23"/>
      <c r="I23" s="16"/>
      <c r="J23" s="197"/>
      <c r="K23" s="197"/>
      <c r="L23" s="197"/>
      <c r="M23" s="237"/>
      <c r="N23" s="197"/>
      <c r="O23" s="197"/>
      <c r="P23" s="197"/>
      <c r="Q23" s="200"/>
      <c r="R23" s="203"/>
      <c r="S23" s="204"/>
      <c r="T23" s="14"/>
      <c r="U23" s="14"/>
    </row>
    <row r="24" spans="1:23" ht="14.25" customHeight="1">
      <c r="A24" s="27"/>
      <c r="B24" s="226"/>
      <c r="C24" s="229"/>
      <c r="D24" s="229"/>
      <c r="E24" s="233"/>
      <c r="F24" s="117"/>
      <c r="G24" s="128"/>
      <c r="H24" s="22"/>
      <c r="I24" s="16"/>
      <c r="J24" s="197"/>
      <c r="K24" s="197"/>
      <c r="L24" s="197"/>
      <c r="M24" s="237"/>
      <c r="N24" s="197"/>
      <c r="O24" s="197"/>
      <c r="P24" s="197"/>
      <c r="Q24" s="200"/>
      <c r="R24" s="203"/>
      <c r="S24" s="204"/>
      <c r="T24" s="14"/>
      <c r="U24" s="14"/>
    </row>
    <row r="25" spans="1:23" ht="14.25" customHeight="1">
      <c r="A25" s="27"/>
      <c r="B25" s="226"/>
      <c r="C25" s="229"/>
      <c r="D25" s="230"/>
      <c r="E25" s="234"/>
      <c r="F25" s="129"/>
      <c r="G25" s="128"/>
      <c r="H25" s="17"/>
      <c r="I25" s="20"/>
      <c r="J25" s="198"/>
      <c r="K25" s="198"/>
      <c r="L25" s="198"/>
      <c r="M25" s="238"/>
      <c r="N25" s="198"/>
      <c r="O25" s="198"/>
      <c r="P25" s="198"/>
      <c r="Q25" s="200"/>
      <c r="R25" s="205"/>
      <c r="S25" s="206"/>
      <c r="T25" s="14"/>
      <c r="U25" s="14"/>
    </row>
    <row r="26" spans="1:23" ht="14.25" customHeight="1">
      <c r="A26" s="4"/>
      <c r="B26" s="226"/>
      <c r="C26" s="229"/>
      <c r="D26" s="229" t="s">
        <v>41</v>
      </c>
      <c r="E26" s="315" t="s">
        <v>167</v>
      </c>
      <c r="F26" s="58" t="s">
        <v>239</v>
      </c>
      <c r="G26" s="162">
        <v>0.8</v>
      </c>
      <c r="H26" s="29" t="s">
        <v>242</v>
      </c>
      <c r="I26" s="30">
        <v>0.8</v>
      </c>
      <c r="J26" s="196">
        <v>0.2</v>
      </c>
      <c r="K26" s="196">
        <v>0.4</v>
      </c>
      <c r="L26" s="196">
        <v>0</v>
      </c>
      <c r="M26" s="196">
        <v>0.4</v>
      </c>
      <c r="N26" s="196">
        <v>0</v>
      </c>
      <c r="O26" s="196">
        <v>0.5</v>
      </c>
      <c r="P26" s="196">
        <v>0</v>
      </c>
      <c r="Q26" s="199">
        <f>SUM(J26*70+K26*75+L26*120+M26*25+N26*60+O26*45+P26*4)</f>
        <v>76.5</v>
      </c>
      <c r="R26" s="203"/>
      <c r="S26" s="204"/>
      <c r="T26" s="14"/>
      <c r="U26" s="14"/>
    </row>
    <row r="27" spans="1:23" ht="14.25" customHeight="1">
      <c r="A27" s="4"/>
      <c r="B27" s="226"/>
      <c r="C27" s="229"/>
      <c r="D27" s="229"/>
      <c r="E27" s="306"/>
      <c r="F27" s="149" t="s">
        <v>240</v>
      </c>
      <c r="G27" s="150">
        <v>0.4</v>
      </c>
      <c r="H27" s="32" t="s">
        <v>241</v>
      </c>
      <c r="I27" s="31">
        <v>1.6</v>
      </c>
      <c r="J27" s="197"/>
      <c r="K27" s="197"/>
      <c r="L27" s="197"/>
      <c r="M27" s="197"/>
      <c r="N27" s="197"/>
      <c r="O27" s="197"/>
      <c r="P27" s="197"/>
      <c r="Q27" s="200"/>
      <c r="R27" s="203"/>
      <c r="S27" s="204"/>
      <c r="T27" s="14"/>
      <c r="U27" s="14"/>
    </row>
    <row r="28" spans="1:23" ht="14.25" customHeight="1">
      <c r="A28" s="4"/>
      <c r="B28" s="226"/>
      <c r="C28" s="229"/>
      <c r="D28" s="229"/>
      <c r="E28" s="307"/>
      <c r="F28" s="140" t="s">
        <v>306</v>
      </c>
      <c r="G28" s="141">
        <v>0.8</v>
      </c>
      <c r="H28" s="34" t="s">
        <v>226</v>
      </c>
      <c r="I28" s="33" t="s">
        <v>307</v>
      </c>
      <c r="J28" s="197"/>
      <c r="K28" s="197"/>
      <c r="L28" s="197"/>
      <c r="M28" s="197"/>
      <c r="N28" s="197"/>
      <c r="O28" s="197"/>
      <c r="P28" s="197"/>
      <c r="Q28" s="200"/>
      <c r="R28" s="203"/>
      <c r="S28" s="204"/>
      <c r="T28" s="14"/>
      <c r="U28" s="14"/>
    </row>
    <row r="29" spans="1:23" ht="14.25" customHeight="1">
      <c r="A29" s="4"/>
      <c r="B29" s="226"/>
      <c r="C29" s="229"/>
      <c r="D29" s="229"/>
      <c r="E29" s="245"/>
      <c r="F29" s="126"/>
      <c r="G29" s="133"/>
      <c r="H29" s="23"/>
      <c r="I29" s="12"/>
      <c r="J29" s="197"/>
      <c r="K29" s="197"/>
      <c r="L29" s="197"/>
      <c r="M29" s="197"/>
      <c r="N29" s="197"/>
      <c r="O29" s="197"/>
      <c r="P29" s="197"/>
      <c r="Q29" s="200"/>
      <c r="R29" s="203"/>
      <c r="S29" s="204"/>
      <c r="T29" s="14"/>
      <c r="U29" s="14"/>
    </row>
    <row r="30" spans="1:23" ht="14.25" customHeight="1">
      <c r="A30" s="4"/>
      <c r="B30" s="226"/>
      <c r="C30" s="229"/>
      <c r="D30" s="229"/>
      <c r="E30" s="246"/>
      <c r="F30" s="117"/>
      <c r="G30" s="128"/>
      <c r="H30" s="23"/>
      <c r="I30" s="16"/>
      <c r="J30" s="197"/>
      <c r="K30" s="197"/>
      <c r="L30" s="197"/>
      <c r="M30" s="197"/>
      <c r="N30" s="197"/>
      <c r="O30" s="197"/>
      <c r="P30" s="197"/>
      <c r="Q30" s="200"/>
      <c r="R30" s="203"/>
      <c r="S30" s="204"/>
      <c r="T30" s="14"/>
      <c r="U30" s="14"/>
    </row>
    <row r="31" spans="1:23" ht="14.25" customHeight="1">
      <c r="A31" s="4"/>
      <c r="B31" s="227"/>
      <c r="C31" s="230"/>
      <c r="D31" s="230"/>
      <c r="E31" s="247"/>
      <c r="F31" s="129"/>
      <c r="G31" s="128"/>
      <c r="H31" s="19"/>
      <c r="I31" s="20"/>
      <c r="J31" s="198"/>
      <c r="K31" s="198"/>
      <c r="L31" s="198"/>
      <c r="M31" s="198"/>
      <c r="N31" s="198"/>
      <c r="O31" s="198"/>
      <c r="P31" s="198"/>
      <c r="Q31" s="200"/>
      <c r="R31" s="205"/>
      <c r="S31" s="206"/>
      <c r="T31" s="14"/>
      <c r="U31" s="14"/>
    </row>
    <row r="32" spans="1:23" ht="14.25" customHeight="1">
      <c r="A32" s="4"/>
      <c r="B32" s="225"/>
      <c r="C32" s="231"/>
      <c r="D32" s="231"/>
      <c r="E32" s="315"/>
      <c r="F32" s="147"/>
      <c r="G32" s="148"/>
      <c r="H32" s="29"/>
      <c r="I32" s="30"/>
      <c r="J32" s="196"/>
      <c r="K32" s="196"/>
      <c r="L32" s="196"/>
      <c r="M32" s="199"/>
      <c r="N32" s="196"/>
      <c r="O32" s="196"/>
      <c r="P32" s="196"/>
      <c r="Q32" s="199"/>
      <c r="R32" s="203"/>
      <c r="S32" s="204"/>
      <c r="T32" s="14"/>
      <c r="U32" s="14"/>
    </row>
    <row r="33" spans="1:37" ht="14.25" customHeight="1">
      <c r="A33" s="4"/>
      <c r="B33" s="226"/>
      <c r="C33" s="229"/>
      <c r="D33" s="229"/>
      <c r="E33" s="306"/>
      <c r="F33" s="138"/>
      <c r="G33" s="163"/>
      <c r="H33" s="32"/>
      <c r="I33" s="31"/>
      <c r="J33" s="197"/>
      <c r="K33" s="197"/>
      <c r="L33" s="197"/>
      <c r="M33" s="237"/>
      <c r="N33" s="197"/>
      <c r="O33" s="197"/>
      <c r="P33" s="197"/>
      <c r="Q33" s="200"/>
      <c r="R33" s="203"/>
      <c r="S33" s="204"/>
      <c r="T33" s="14"/>
      <c r="U33" s="14"/>
    </row>
    <row r="34" spans="1:37" ht="14.25" customHeight="1">
      <c r="A34" s="4"/>
      <c r="B34" s="226"/>
      <c r="C34" s="229"/>
      <c r="D34" s="229"/>
      <c r="E34" s="307"/>
      <c r="F34" s="140"/>
      <c r="G34" s="141"/>
      <c r="H34" s="34"/>
      <c r="I34" s="33"/>
      <c r="J34" s="197"/>
      <c r="K34" s="197"/>
      <c r="L34" s="197"/>
      <c r="M34" s="237"/>
      <c r="N34" s="197"/>
      <c r="O34" s="197"/>
      <c r="P34" s="197"/>
      <c r="Q34" s="200"/>
      <c r="R34" s="203"/>
      <c r="S34" s="204"/>
      <c r="T34" s="14"/>
      <c r="U34" s="14"/>
    </row>
    <row r="35" spans="1:37" ht="14.25" customHeight="1">
      <c r="A35" s="4"/>
      <c r="B35" s="226"/>
      <c r="C35" s="229"/>
      <c r="D35" s="229"/>
      <c r="E35" s="235"/>
      <c r="F35" s="126"/>
      <c r="G35" s="133"/>
      <c r="H35" s="23"/>
      <c r="I35" s="16"/>
      <c r="J35" s="197"/>
      <c r="K35" s="197"/>
      <c r="L35" s="197"/>
      <c r="M35" s="237"/>
      <c r="N35" s="197"/>
      <c r="O35" s="197"/>
      <c r="P35" s="197"/>
      <c r="Q35" s="200"/>
      <c r="R35" s="203"/>
      <c r="S35" s="204"/>
      <c r="T35" s="14"/>
      <c r="U35" s="14"/>
    </row>
    <row r="36" spans="1:37" ht="14.25" customHeight="1">
      <c r="A36" s="4"/>
      <c r="B36" s="226"/>
      <c r="C36" s="229"/>
      <c r="D36" s="229"/>
      <c r="E36" s="233"/>
      <c r="F36" s="117"/>
      <c r="G36" s="128"/>
      <c r="H36" s="22"/>
      <c r="I36" s="16"/>
      <c r="J36" s="197"/>
      <c r="K36" s="197"/>
      <c r="L36" s="197"/>
      <c r="M36" s="237"/>
      <c r="N36" s="197"/>
      <c r="O36" s="197"/>
      <c r="P36" s="197"/>
      <c r="Q36" s="200"/>
      <c r="R36" s="203"/>
      <c r="S36" s="204"/>
      <c r="T36" s="14"/>
      <c r="U36" s="14"/>
    </row>
    <row r="37" spans="1:37" ht="14.25" customHeight="1">
      <c r="A37" s="4"/>
      <c r="B37" s="226"/>
      <c r="C37" s="229"/>
      <c r="D37" s="230"/>
      <c r="E37" s="234"/>
      <c r="F37" s="119"/>
      <c r="G37" s="132"/>
      <c r="H37" s="17"/>
      <c r="I37" s="20"/>
      <c r="J37" s="198"/>
      <c r="K37" s="198"/>
      <c r="L37" s="198"/>
      <c r="M37" s="238"/>
      <c r="N37" s="198"/>
      <c r="O37" s="198"/>
      <c r="P37" s="198"/>
      <c r="Q37" s="200"/>
      <c r="R37" s="205"/>
      <c r="S37" s="206"/>
      <c r="T37" s="14"/>
      <c r="U37" s="14"/>
    </row>
    <row r="38" spans="1:37" ht="14.25" customHeight="1">
      <c r="A38" s="4"/>
      <c r="B38" s="226"/>
      <c r="C38" s="229"/>
      <c r="D38" s="229"/>
      <c r="E38" s="245"/>
      <c r="F38" s="74"/>
      <c r="G38" s="164"/>
      <c r="H38" s="24"/>
      <c r="I38" s="16"/>
      <c r="J38" s="196"/>
      <c r="K38" s="196"/>
      <c r="L38" s="196"/>
      <c r="M38" s="199"/>
      <c r="N38" s="196"/>
      <c r="O38" s="196"/>
      <c r="P38" s="196"/>
      <c r="Q38" s="199"/>
      <c r="R38" s="203"/>
      <c r="S38" s="204"/>
      <c r="T38" s="14"/>
      <c r="U38" s="14"/>
    </row>
    <row r="39" spans="1:37" ht="14.25" customHeight="1">
      <c r="A39" s="4"/>
      <c r="B39" s="226"/>
      <c r="C39" s="229"/>
      <c r="D39" s="229"/>
      <c r="E39" s="246"/>
      <c r="F39" s="122"/>
      <c r="G39" s="134"/>
      <c r="H39" s="23"/>
      <c r="I39" s="16"/>
      <c r="J39" s="197"/>
      <c r="K39" s="197"/>
      <c r="L39" s="197"/>
      <c r="M39" s="237"/>
      <c r="N39" s="197"/>
      <c r="O39" s="197"/>
      <c r="P39" s="197"/>
      <c r="Q39" s="200"/>
      <c r="R39" s="203"/>
      <c r="S39" s="204"/>
      <c r="T39" s="14"/>
      <c r="U39" s="14"/>
    </row>
    <row r="40" spans="1:37" ht="14.25" customHeight="1">
      <c r="A40" s="4"/>
      <c r="B40" s="226"/>
      <c r="C40" s="229"/>
      <c r="D40" s="229"/>
      <c r="E40" s="247"/>
      <c r="F40" s="124"/>
      <c r="G40" s="135"/>
      <c r="H40" s="19"/>
      <c r="I40" s="20"/>
      <c r="J40" s="197"/>
      <c r="K40" s="197"/>
      <c r="L40" s="197"/>
      <c r="M40" s="237"/>
      <c r="N40" s="197"/>
      <c r="O40" s="197"/>
      <c r="P40" s="197"/>
      <c r="Q40" s="200"/>
      <c r="R40" s="203"/>
      <c r="S40" s="204"/>
      <c r="T40" s="14"/>
      <c r="U40" s="14"/>
    </row>
    <row r="41" spans="1:37" ht="14.25" customHeight="1">
      <c r="A41" s="4"/>
      <c r="B41" s="226"/>
      <c r="C41" s="229"/>
      <c r="D41" s="229"/>
      <c r="E41" s="235"/>
      <c r="F41" s="137"/>
      <c r="G41" s="131"/>
      <c r="H41" s="23"/>
      <c r="I41" s="12"/>
      <c r="J41" s="197"/>
      <c r="K41" s="197"/>
      <c r="L41" s="197"/>
      <c r="M41" s="237"/>
      <c r="N41" s="197"/>
      <c r="O41" s="197"/>
      <c r="P41" s="197"/>
      <c r="Q41" s="200"/>
      <c r="R41" s="203"/>
      <c r="S41" s="204"/>
      <c r="T41" s="14"/>
      <c r="U41" s="14"/>
    </row>
    <row r="42" spans="1:37" ht="14.25" customHeight="1">
      <c r="A42" s="4"/>
      <c r="B42" s="226"/>
      <c r="C42" s="229"/>
      <c r="D42" s="229"/>
      <c r="E42" s="233"/>
      <c r="F42" s="122"/>
      <c r="G42" s="134"/>
      <c r="H42" s="23"/>
      <c r="I42" s="16"/>
      <c r="J42" s="197"/>
      <c r="K42" s="197"/>
      <c r="L42" s="197"/>
      <c r="M42" s="237"/>
      <c r="N42" s="197"/>
      <c r="O42" s="197"/>
      <c r="P42" s="197"/>
      <c r="Q42" s="200"/>
      <c r="R42" s="203"/>
      <c r="S42" s="204"/>
      <c r="T42" s="14"/>
      <c r="U42" s="14"/>
    </row>
    <row r="43" spans="1:37" ht="14.25" customHeight="1">
      <c r="A43" s="4"/>
      <c r="B43" s="227"/>
      <c r="C43" s="230"/>
      <c r="D43" s="230"/>
      <c r="E43" s="234"/>
      <c r="F43" s="124"/>
      <c r="G43" s="135"/>
      <c r="H43" s="19"/>
      <c r="I43" s="20"/>
      <c r="J43" s="198"/>
      <c r="K43" s="198"/>
      <c r="L43" s="198"/>
      <c r="M43" s="238"/>
      <c r="N43" s="198"/>
      <c r="O43" s="198"/>
      <c r="P43" s="198"/>
      <c r="Q43" s="200"/>
      <c r="R43" s="205"/>
      <c r="S43" s="206"/>
      <c r="T43" s="14"/>
      <c r="U43" s="14"/>
    </row>
    <row r="44" spans="1:37" ht="14.25" customHeight="1">
      <c r="A44" s="4"/>
      <c r="B44" s="225"/>
      <c r="C44" s="228"/>
      <c r="D44" s="231"/>
      <c r="E44" s="290"/>
      <c r="F44" s="95"/>
      <c r="G44" s="161"/>
      <c r="H44" s="94"/>
      <c r="I44" s="92"/>
      <c r="J44" s="196"/>
      <c r="K44" s="196"/>
      <c r="L44" s="196"/>
      <c r="M44" s="199"/>
      <c r="N44" s="196"/>
      <c r="O44" s="196"/>
      <c r="P44" s="196"/>
      <c r="Q44" s="199"/>
      <c r="R44" s="203"/>
      <c r="S44" s="204"/>
      <c r="T44" s="14"/>
      <c r="U44" s="14"/>
    </row>
    <row r="45" spans="1:37" ht="14.25" customHeight="1">
      <c r="A45" s="4"/>
      <c r="B45" s="226"/>
      <c r="C45" s="229"/>
      <c r="D45" s="229"/>
      <c r="E45" s="246"/>
      <c r="F45" s="122"/>
      <c r="G45" s="123"/>
      <c r="H45" s="32"/>
      <c r="I45" s="81"/>
      <c r="J45" s="197"/>
      <c r="K45" s="197"/>
      <c r="L45" s="197"/>
      <c r="M45" s="237"/>
      <c r="N45" s="197"/>
      <c r="O45" s="197"/>
      <c r="P45" s="197"/>
      <c r="Q45" s="237"/>
      <c r="R45" s="203"/>
      <c r="S45" s="204"/>
      <c r="T45" s="14"/>
      <c r="U45" s="14"/>
    </row>
    <row r="46" spans="1:37" ht="14.25" customHeight="1">
      <c r="A46" s="4"/>
      <c r="B46" s="226"/>
      <c r="C46" s="229"/>
      <c r="D46" s="229"/>
      <c r="E46" s="247"/>
      <c r="F46" s="124"/>
      <c r="G46" s="125"/>
      <c r="H46" s="34"/>
      <c r="I46" s="82"/>
      <c r="J46" s="197"/>
      <c r="K46" s="197"/>
      <c r="L46" s="197"/>
      <c r="M46" s="237"/>
      <c r="N46" s="197"/>
      <c r="O46" s="197"/>
      <c r="P46" s="197"/>
      <c r="Q46" s="237"/>
      <c r="R46" s="203"/>
      <c r="S46" s="204"/>
      <c r="T46" s="14"/>
      <c r="U46" s="14"/>
    </row>
    <row r="47" spans="1:37" ht="14.25" customHeight="1">
      <c r="A47" s="4"/>
      <c r="B47" s="226"/>
      <c r="C47" s="229"/>
      <c r="D47" s="229"/>
      <c r="E47" s="316"/>
      <c r="F47" s="130"/>
      <c r="G47" s="133"/>
      <c r="H47" s="13"/>
      <c r="I47" s="12"/>
      <c r="J47" s="197"/>
      <c r="K47" s="197"/>
      <c r="L47" s="197"/>
      <c r="M47" s="237"/>
      <c r="N47" s="197"/>
      <c r="O47" s="197"/>
      <c r="P47" s="197"/>
      <c r="Q47" s="237"/>
      <c r="R47" s="203"/>
      <c r="S47" s="204"/>
      <c r="T47" s="14"/>
      <c r="U47" s="14"/>
    </row>
    <row r="48" spans="1:37" ht="14.25" customHeight="1">
      <c r="A48" s="4"/>
      <c r="B48" s="226"/>
      <c r="C48" s="229"/>
      <c r="D48" s="229"/>
      <c r="E48" s="317"/>
      <c r="F48" s="117"/>
      <c r="G48" s="128"/>
      <c r="H48" s="17"/>
      <c r="I48" s="16"/>
      <c r="J48" s="197"/>
      <c r="K48" s="197"/>
      <c r="L48" s="197"/>
      <c r="M48" s="237"/>
      <c r="N48" s="197"/>
      <c r="O48" s="197"/>
      <c r="P48" s="197"/>
      <c r="Q48" s="237"/>
      <c r="R48" s="203"/>
      <c r="S48" s="204"/>
      <c r="T48" s="14"/>
      <c r="U48" s="14"/>
      <c r="V48" s="14"/>
      <c r="W48" s="35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2:19" ht="14.25" customHeight="1">
      <c r="B49" s="226"/>
      <c r="C49" s="229"/>
      <c r="D49" s="230"/>
      <c r="E49" s="318"/>
      <c r="F49" s="119"/>
      <c r="G49" s="132"/>
      <c r="H49" s="21"/>
      <c r="I49" s="20"/>
      <c r="J49" s="198"/>
      <c r="K49" s="198"/>
      <c r="L49" s="198"/>
      <c r="M49" s="238"/>
      <c r="N49" s="198"/>
      <c r="O49" s="198"/>
      <c r="P49" s="198"/>
      <c r="Q49" s="238"/>
      <c r="R49" s="205"/>
      <c r="S49" s="206"/>
    </row>
    <row r="50" spans="2:19" ht="14.25" customHeight="1">
      <c r="B50" s="226"/>
      <c r="C50" s="229"/>
      <c r="D50" s="229"/>
      <c r="E50" s="222"/>
      <c r="F50" s="130"/>
      <c r="G50" s="131"/>
      <c r="H50" s="113"/>
      <c r="I50" s="12"/>
      <c r="J50" s="196"/>
      <c r="K50" s="196"/>
      <c r="L50" s="196"/>
      <c r="M50" s="199"/>
      <c r="N50" s="196"/>
      <c r="O50" s="196"/>
      <c r="P50" s="196"/>
      <c r="Q50" s="199"/>
      <c r="R50" s="220"/>
      <c r="S50" s="221"/>
    </row>
    <row r="51" spans="2:19" ht="14.25" customHeight="1">
      <c r="B51" s="226"/>
      <c r="C51" s="229"/>
      <c r="D51" s="229"/>
      <c r="E51" s="223"/>
      <c r="F51" s="117"/>
      <c r="G51" s="128"/>
      <c r="H51" s="17"/>
      <c r="I51" s="16"/>
      <c r="J51" s="197"/>
      <c r="K51" s="197"/>
      <c r="L51" s="197"/>
      <c r="M51" s="237"/>
      <c r="N51" s="197"/>
      <c r="O51" s="197"/>
      <c r="P51" s="197"/>
      <c r="Q51" s="200"/>
      <c r="R51" s="203"/>
      <c r="S51" s="204"/>
    </row>
    <row r="52" spans="2:19" ht="14.25" customHeight="1">
      <c r="B52" s="226"/>
      <c r="C52" s="229"/>
      <c r="D52" s="229"/>
      <c r="E52" s="224"/>
      <c r="F52" s="119"/>
      <c r="G52" s="132"/>
      <c r="H52" s="21"/>
      <c r="I52" s="20"/>
      <c r="J52" s="197"/>
      <c r="K52" s="197"/>
      <c r="L52" s="197"/>
      <c r="M52" s="237"/>
      <c r="N52" s="197"/>
      <c r="O52" s="197"/>
      <c r="P52" s="197"/>
      <c r="Q52" s="200"/>
      <c r="R52" s="203"/>
      <c r="S52" s="204"/>
    </row>
    <row r="53" spans="2:19" ht="14.25" customHeight="1">
      <c r="B53" s="226"/>
      <c r="C53" s="229"/>
      <c r="D53" s="229"/>
      <c r="E53" s="235"/>
      <c r="F53" s="126"/>
      <c r="G53" s="133"/>
      <c r="H53" s="23"/>
      <c r="I53" s="16"/>
      <c r="J53" s="197"/>
      <c r="K53" s="197"/>
      <c r="L53" s="197"/>
      <c r="M53" s="237"/>
      <c r="N53" s="197"/>
      <c r="O53" s="197"/>
      <c r="P53" s="197"/>
      <c r="Q53" s="200"/>
      <c r="R53" s="203"/>
      <c r="S53" s="204"/>
    </row>
    <row r="54" spans="2:19" ht="14.25" customHeight="1">
      <c r="B54" s="226"/>
      <c r="C54" s="229"/>
      <c r="D54" s="229"/>
      <c r="E54" s="233"/>
      <c r="F54" s="117"/>
      <c r="G54" s="128"/>
      <c r="H54" s="22"/>
      <c r="I54" s="16"/>
      <c r="J54" s="197"/>
      <c r="K54" s="197"/>
      <c r="L54" s="197"/>
      <c r="M54" s="237"/>
      <c r="N54" s="197"/>
      <c r="O54" s="197"/>
      <c r="P54" s="197"/>
      <c r="Q54" s="200"/>
      <c r="R54" s="203"/>
      <c r="S54" s="204"/>
    </row>
    <row r="55" spans="2:19" ht="14.25" customHeight="1">
      <c r="B55" s="227"/>
      <c r="C55" s="230"/>
      <c r="D55" s="230"/>
      <c r="E55" s="234"/>
      <c r="F55" s="119"/>
      <c r="G55" s="132"/>
      <c r="H55" s="17"/>
      <c r="I55" s="20"/>
      <c r="J55" s="198"/>
      <c r="K55" s="198"/>
      <c r="L55" s="198"/>
      <c r="M55" s="238"/>
      <c r="N55" s="198"/>
      <c r="O55" s="198"/>
      <c r="P55" s="198"/>
      <c r="Q55" s="200"/>
      <c r="R55" s="205"/>
      <c r="S55" s="206"/>
    </row>
    <row r="56" spans="2:19" ht="14.25" customHeight="1">
      <c r="B56" s="225"/>
      <c r="C56" s="228"/>
      <c r="D56" s="231"/>
      <c r="E56" s="315"/>
      <c r="F56" s="147"/>
      <c r="G56" s="148"/>
      <c r="H56" s="45"/>
      <c r="I56" s="86"/>
      <c r="J56" s="196"/>
      <c r="K56" s="196"/>
      <c r="L56" s="196"/>
      <c r="M56" s="199"/>
      <c r="N56" s="196"/>
      <c r="O56" s="196"/>
      <c r="P56" s="196"/>
      <c r="Q56" s="199"/>
      <c r="R56" s="203"/>
      <c r="S56" s="204"/>
    </row>
    <row r="57" spans="2:19" ht="14.25" customHeight="1">
      <c r="B57" s="226"/>
      <c r="C57" s="229"/>
      <c r="D57" s="229"/>
      <c r="E57" s="306"/>
      <c r="F57" s="138"/>
      <c r="G57" s="165"/>
      <c r="H57" s="48"/>
      <c r="I57" s="86"/>
      <c r="J57" s="197"/>
      <c r="K57" s="197"/>
      <c r="L57" s="197"/>
      <c r="M57" s="237"/>
      <c r="N57" s="197"/>
      <c r="O57" s="197"/>
      <c r="P57" s="197"/>
      <c r="Q57" s="200"/>
      <c r="R57" s="203"/>
      <c r="S57" s="204"/>
    </row>
    <row r="58" spans="2:19" ht="14.25" customHeight="1">
      <c r="B58" s="226"/>
      <c r="C58" s="229"/>
      <c r="D58" s="229"/>
      <c r="E58" s="307"/>
      <c r="F58" s="140"/>
      <c r="G58" s="141"/>
      <c r="H58" s="49"/>
      <c r="I58" s="97"/>
      <c r="J58" s="197"/>
      <c r="K58" s="197"/>
      <c r="L58" s="197"/>
      <c r="M58" s="237"/>
      <c r="N58" s="197"/>
      <c r="O58" s="197"/>
      <c r="P58" s="197"/>
      <c r="Q58" s="200"/>
      <c r="R58" s="203"/>
      <c r="S58" s="204"/>
    </row>
    <row r="59" spans="2:19" ht="14.25" customHeight="1">
      <c r="B59" s="226"/>
      <c r="C59" s="229"/>
      <c r="D59" s="229"/>
      <c r="E59" s="235"/>
      <c r="F59" s="137"/>
      <c r="G59" s="131"/>
      <c r="H59" s="23"/>
      <c r="I59" s="16"/>
      <c r="J59" s="197"/>
      <c r="K59" s="197"/>
      <c r="L59" s="197"/>
      <c r="M59" s="237"/>
      <c r="N59" s="197"/>
      <c r="O59" s="197"/>
      <c r="P59" s="197"/>
      <c r="Q59" s="200"/>
      <c r="R59" s="203"/>
      <c r="S59" s="204"/>
    </row>
    <row r="60" spans="2:19" ht="14.25" customHeight="1">
      <c r="B60" s="226"/>
      <c r="C60" s="229"/>
      <c r="D60" s="229"/>
      <c r="E60" s="233"/>
      <c r="F60" s="122"/>
      <c r="G60" s="134"/>
      <c r="H60" s="22"/>
      <c r="I60" s="16"/>
      <c r="J60" s="197"/>
      <c r="K60" s="197"/>
      <c r="L60" s="197"/>
      <c r="M60" s="237"/>
      <c r="N60" s="197"/>
      <c r="O60" s="197"/>
      <c r="P60" s="197"/>
      <c r="Q60" s="200"/>
      <c r="R60" s="203"/>
      <c r="S60" s="204"/>
    </row>
    <row r="61" spans="2:19" ht="14.25" customHeight="1">
      <c r="B61" s="226"/>
      <c r="C61" s="229"/>
      <c r="D61" s="230"/>
      <c r="E61" s="234"/>
      <c r="F61" s="124"/>
      <c r="G61" s="135"/>
      <c r="H61" s="17"/>
      <c r="I61" s="16"/>
      <c r="J61" s="198"/>
      <c r="K61" s="198"/>
      <c r="L61" s="198"/>
      <c r="M61" s="238"/>
      <c r="N61" s="198"/>
      <c r="O61" s="198"/>
      <c r="P61" s="198"/>
      <c r="Q61" s="200"/>
      <c r="R61" s="205"/>
      <c r="S61" s="206"/>
    </row>
    <row r="62" spans="2:19" ht="14.25" customHeight="1">
      <c r="B62" s="226"/>
      <c r="C62" s="229"/>
      <c r="D62" s="229"/>
      <c r="E62" s="245"/>
      <c r="F62" s="74"/>
      <c r="G62" s="166"/>
      <c r="H62" s="39"/>
      <c r="I62" s="77"/>
      <c r="J62" s="196"/>
      <c r="K62" s="196"/>
      <c r="L62" s="196"/>
      <c r="M62" s="199"/>
      <c r="N62" s="196"/>
      <c r="O62" s="196"/>
      <c r="P62" s="196"/>
      <c r="Q62" s="199"/>
      <c r="R62" s="203"/>
      <c r="S62" s="204"/>
    </row>
    <row r="63" spans="2:19" ht="14.25" customHeight="1">
      <c r="B63" s="226"/>
      <c r="C63" s="229"/>
      <c r="D63" s="229"/>
      <c r="E63" s="246"/>
      <c r="F63" s="122"/>
      <c r="G63" s="123"/>
      <c r="H63" s="37"/>
      <c r="I63" s="81"/>
      <c r="J63" s="197"/>
      <c r="K63" s="197"/>
      <c r="L63" s="197"/>
      <c r="M63" s="237"/>
      <c r="N63" s="197"/>
      <c r="O63" s="197"/>
      <c r="P63" s="197"/>
      <c r="Q63" s="200"/>
      <c r="R63" s="203"/>
      <c r="S63" s="204"/>
    </row>
    <row r="64" spans="2:19" ht="14.25" customHeight="1">
      <c r="B64" s="226"/>
      <c r="C64" s="229"/>
      <c r="D64" s="229"/>
      <c r="E64" s="247"/>
      <c r="F64" s="167"/>
      <c r="G64" s="125"/>
      <c r="H64" s="34"/>
      <c r="I64" s="82"/>
      <c r="J64" s="197"/>
      <c r="K64" s="197"/>
      <c r="L64" s="197"/>
      <c r="M64" s="237"/>
      <c r="N64" s="197"/>
      <c r="O64" s="197"/>
      <c r="P64" s="197"/>
      <c r="Q64" s="200"/>
      <c r="R64" s="203"/>
      <c r="S64" s="204"/>
    </row>
    <row r="65" spans="2:19" ht="14.25" customHeight="1">
      <c r="B65" s="226"/>
      <c r="C65" s="229"/>
      <c r="D65" s="229"/>
      <c r="E65" s="245"/>
      <c r="F65" s="126"/>
      <c r="G65" s="128"/>
      <c r="H65" s="23"/>
      <c r="I65" s="16"/>
      <c r="J65" s="197"/>
      <c r="K65" s="197"/>
      <c r="L65" s="197"/>
      <c r="M65" s="237"/>
      <c r="N65" s="197"/>
      <c r="O65" s="197"/>
      <c r="P65" s="197"/>
      <c r="Q65" s="200"/>
      <c r="R65" s="203"/>
      <c r="S65" s="204"/>
    </row>
    <row r="66" spans="2:19" ht="14.25" customHeight="1">
      <c r="B66" s="226"/>
      <c r="C66" s="229"/>
      <c r="D66" s="229"/>
      <c r="E66" s="246"/>
      <c r="F66" s="117"/>
      <c r="G66" s="128"/>
      <c r="H66" s="23"/>
      <c r="I66" s="16"/>
      <c r="J66" s="197"/>
      <c r="K66" s="197"/>
      <c r="L66" s="197"/>
      <c r="M66" s="237"/>
      <c r="N66" s="197"/>
      <c r="O66" s="197"/>
      <c r="P66" s="197"/>
      <c r="Q66" s="200"/>
      <c r="R66" s="203"/>
      <c r="S66" s="204"/>
    </row>
    <row r="67" spans="2:19" ht="14.25" customHeight="1">
      <c r="B67" s="227"/>
      <c r="C67" s="230"/>
      <c r="D67" s="230"/>
      <c r="E67" s="247"/>
      <c r="F67" s="129"/>
      <c r="G67" s="128"/>
      <c r="H67" s="19"/>
      <c r="I67" s="20"/>
      <c r="J67" s="198"/>
      <c r="K67" s="198"/>
      <c r="L67" s="198"/>
      <c r="M67" s="238"/>
      <c r="N67" s="198"/>
      <c r="O67" s="198"/>
      <c r="P67" s="198"/>
      <c r="Q67" s="200"/>
      <c r="R67" s="205"/>
      <c r="S67" s="206"/>
    </row>
    <row r="68" spans="2:19">
      <c r="B68" s="210" t="s">
        <v>50</v>
      </c>
      <c r="C68" s="211"/>
      <c r="D68" s="211"/>
      <c r="E68" s="212"/>
      <c r="F68" s="219" t="s">
        <v>51</v>
      </c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2"/>
    </row>
    <row r="69" spans="2:19">
      <c r="B69" s="213"/>
      <c r="C69" s="214"/>
      <c r="D69" s="214"/>
      <c r="E69" s="215"/>
      <c r="F69" s="213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5"/>
    </row>
    <row r="70" spans="2:19">
      <c r="B70" s="213"/>
      <c r="C70" s="214"/>
      <c r="D70" s="214"/>
      <c r="E70" s="215"/>
      <c r="F70" s="213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5"/>
    </row>
    <row r="71" spans="2:19">
      <c r="B71" s="216"/>
      <c r="C71" s="217"/>
      <c r="D71" s="217"/>
      <c r="E71" s="218"/>
      <c r="F71" s="216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8"/>
    </row>
    <row r="72" spans="2:19" ht="17">
      <c r="B72" s="201" t="s">
        <v>146</v>
      </c>
      <c r="C72" s="202"/>
      <c r="D72" s="202"/>
      <c r="E72" s="202"/>
      <c r="F72" s="202"/>
      <c r="G72" s="202"/>
      <c r="H72" s="202" t="s">
        <v>52</v>
      </c>
      <c r="I72" s="202"/>
      <c r="J72" s="202"/>
      <c r="K72" s="202"/>
      <c r="L72" s="202"/>
      <c r="M72" s="202"/>
      <c r="N72" s="202" t="s">
        <v>53</v>
      </c>
      <c r="O72" s="202"/>
      <c r="P72" s="202"/>
      <c r="Q72" s="202"/>
      <c r="R72" s="202"/>
      <c r="S72" s="202"/>
    </row>
    <row r="73" spans="2:19" ht="17">
      <c r="B73" s="38"/>
    </row>
  </sheetData>
  <sheetProtection formatCells="0" selectLockedCells="1" selectUnlockedCells="1"/>
  <mergeCells count="158"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E18:E19"/>
    <mergeCell ref="R14:S19"/>
    <mergeCell ref="E11:E13"/>
    <mergeCell ref="D14:D19"/>
    <mergeCell ref="E14:E16"/>
    <mergeCell ref="J14:J19"/>
    <mergeCell ref="K14:K19"/>
    <mergeCell ref="L14:L19"/>
    <mergeCell ref="M8:M13"/>
    <mergeCell ref="N8:N13"/>
    <mergeCell ref="O8:O13"/>
    <mergeCell ref="P8:P13"/>
    <mergeCell ref="Q8:Q13"/>
    <mergeCell ref="R8:S13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N56:N61"/>
    <mergeCell ref="O56:O61"/>
    <mergeCell ref="P56:P61"/>
    <mergeCell ref="Q56:Q61"/>
    <mergeCell ref="B72:G72"/>
    <mergeCell ref="H72:M72"/>
    <mergeCell ref="N72:S72"/>
    <mergeCell ref="P62:P67"/>
    <mergeCell ref="Q62:Q67"/>
    <mergeCell ref="R62:S67"/>
    <mergeCell ref="E65:E67"/>
    <mergeCell ref="B68:E71"/>
    <mergeCell ref="F68:S71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總表</vt:lpstr>
      <vt:lpstr>附幼1</vt:lpstr>
      <vt:lpstr>附幼2</vt:lpstr>
      <vt:lpstr>附幼3</vt:lpstr>
      <vt:lpstr>附幼4</vt:lpstr>
      <vt:lpstr>附幼5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</dc:creator>
  <cp:lastModifiedBy>Ying</cp:lastModifiedBy>
  <cp:lastPrinted>2024-10-31T10:50:15Z</cp:lastPrinted>
  <dcterms:created xsi:type="dcterms:W3CDTF">2016-06-03T03:04:41Z</dcterms:created>
  <dcterms:modified xsi:type="dcterms:W3CDTF">2024-11-19T19:31:05Z</dcterms:modified>
</cp:coreProperties>
</file>