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0EFDF78-B60D-45F1-8215-DFAA10174B0C}" xr6:coauthVersionLast="36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總表" sheetId="1" r:id="rId1"/>
    <sheet name="附幼1" sheetId="2" r:id="rId2"/>
    <sheet name="附幼2" sheetId="3" r:id="rId3"/>
    <sheet name="附幼3" sheetId="4" r:id="rId4"/>
    <sheet name="附幼4" sheetId="5" r:id="rId5"/>
    <sheet name="附幼5" sheetId="6" r:id="rId6"/>
  </sheets>
  <definedNames>
    <definedName name="_xlnm.Print_Area" localSheetId="1">附幼1!#REF!</definedName>
    <definedName name="_xlnm.Print_Area" localSheetId="2">附幼2!#REF!</definedName>
    <definedName name="_xlnm.Print_Area" localSheetId="3">附幼3!#REF!</definedName>
    <definedName name="_xlnm.Print_Area" localSheetId="4">附幼4!#REF!</definedName>
    <definedName name="_xlnm.Print_Area" localSheetId="5">附幼5!#REF!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1" l="1" a="1"/>
  <c r="N25" i="1" s="1"/>
  <c r="D25" i="1" a="1"/>
  <c r="F25" i="1" s="1"/>
  <c r="M24" i="1" a="1"/>
  <c r="O24" i="1" s="1"/>
  <c r="D24" i="1" a="1"/>
  <c r="F24" i="1" s="1"/>
  <c r="M23" i="1" a="1"/>
  <c r="N23" i="1" s="1"/>
  <c r="D23" i="1" a="1"/>
  <c r="F23" i="1" s="1"/>
  <c r="M22" i="1" a="1"/>
  <c r="N22" i="1" s="1"/>
  <c r="D22" i="1" a="1"/>
  <c r="E22" i="1" s="1"/>
  <c r="M21" i="1" a="1"/>
  <c r="M21" i="1" s="1"/>
  <c r="D21" i="1" a="1"/>
  <c r="F21" i="1" s="1"/>
  <c r="M20" i="1" a="1"/>
  <c r="N20" i="1" s="1"/>
  <c r="D20" i="1" a="1"/>
  <c r="F20" i="1" s="1"/>
  <c r="M19" i="1" a="1"/>
  <c r="N19" i="1" s="1"/>
  <c r="D19" i="1" a="1"/>
  <c r="E19" i="1" s="1"/>
  <c r="M18" i="1" a="1"/>
  <c r="M18" i="1" s="1"/>
  <c r="D18" i="1" a="1"/>
  <c r="E18" i="1" s="1"/>
  <c r="M17" i="1" a="1"/>
  <c r="O17" i="1" s="1"/>
  <c r="D17" i="1" a="1"/>
  <c r="F17" i="1" s="1"/>
  <c r="M16" i="1" a="1"/>
  <c r="M16" i="1" s="1"/>
  <c r="D16" i="1" a="1"/>
  <c r="E16" i="1" s="1"/>
  <c r="M15" i="1" a="1"/>
  <c r="N15" i="1" s="1"/>
  <c r="D15" i="1" a="1"/>
  <c r="F15" i="1" s="1"/>
  <c r="M14" i="1" a="1"/>
  <c r="N14" i="1" s="1"/>
  <c r="D14" i="1" a="1"/>
  <c r="E14" i="1" s="1"/>
  <c r="M13" i="1" a="1"/>
  <c r="O13" i="1" s="1"/>
  <c r="D13" i="1" a="1"/>
  <c r="E13" i="1" s="1"/>
  <c r="M12" i="1" a="1"/>
  <c r="N12" i="1" s="1"/>
  <c r="D12" i="1" a="1"/>
  <c r="E12" i="1" s="1"/>
  <c r="M11" i="1" a="1"/>
  <c r="O11" i="1" s="1"/>
  <c r="D11" i="1" a="1"/>
  <c r="E11" i="1" s="1"/>
  <c r="M9" i="1" a="1"/>
  <c r="O9" i="1" s="1"/>
  <c r="D9" i="1" a="1"/>
  <c r="E9" i="1" s="1"/>
  <c r="M8" i="1" a="1"/>
  <c r="O8" i="1" s="1"/>
  <c r="D8" i="1" a="1"/>
  <c r="D8" i="1" s="1"/>
  <c r="M7" i="1" a="1"/>
  <c r="N7" i="1" s="1"/>
  <c r="D7" i="1" a="1"/>
  <c r="F7" i="1" s="1"/>
  <c r="M5" i="1" a="1"/>
  <c r="O5" i="1" s="1"/>
  <c r="D5" i="1" a="1"/>
  <c r="F5" i="1" s="1"/>
  <c r="M6" i="1" a="1"/>
  <c r="N6" i="1" s="1"/>
  <c r="D6" i="1" a="1"/>
  <c r="F6" i="1" s="1"/>
  <c r="D4" i="1" a="1"/>
  <c r="F4" i="1" s="1"/>
  <c r="M4" i="1" a="1"/>
  <c r="M4" i="1" s="1"/>
  <c r="M3" i="1" a="1"/>
  <c r="N3" i="1" s="1"/>
  <c r="D3" i="1" a="1"/>
  <c r="F3" i="1" s="1"/>
  <c r="S25" i="1" l="1"/>
  <c r="O25" i="1"/>
  <c r="P25" i="1"/>
  <c r="Q25" i="1"/>
  <c r="M25" i="1"/>
  <c r="R25" i="1"/>
  <c r="G25" i="1"/>
  <c r="H25" i="1"/>
  <c r="D25" i="1"/>
  <c r="I25" i="1"/>
  <c r="E25" i="1"/>
  <c r="J25" i="1"/>
  <c r="Q24" i="1"/>
  <c r="M24" i="1"/>
  <c r="P24" i="1"/>
  <c r="R24" i="1"/>
  <c r="N24" i="1"/>
  <c r="S24" i="1"/>
  <c r="G24" i="1"/>
  <c r="H24" i="1"/>
  <c r="D24" i="1"/>
  <c r="I24" i="1"/>
  <c r="E24" i="1"/>
  <c r="J24" i="1"/>
  <c r="S23" i="1"/>
  <c r="P23" i="1"/>
  <c r="Q23" i="1"/>
  <c r="M23" i="1"/>
  <c r="O23" i="1"/>
  <c r="R23" i="1"/>
  <c r="H23" i="1"/>
  <c r="D23" i="1"/>
  <c r="G23" i="1"/>
  <c r="I23" i="1"/>
  <c r="E23" i="1"/>
  <c r="J23" i="1"/>
  <c r="S22" i="1"/>
  <c r="P22" i="1"/>
  <c r="Q22" i="1"/>
  <c r="M22" i="1"/>
  <c r="O22" i="1"/>
  <c r="R22" i="1"/>
  <c r="J22" i="1"/>
  <c r="F22" i="1"/>
  <c r="G22" i="1"/>
  <c r="H22" i="1"/>
  <c r="D22" i="1"/>
  <c r="I22" i="1"/>
  <c r="R21" i="1"/>
  <c r="N21" i="1"/>
  <c r="S21" i="1"/>
  <c r="O21" i="1"/>
  <c r="P21" i="1"/>
  <c r="Q21" i="1"/>
  <c r="G21" i="1"/>
  <c r="H21" i="1"/>
  <c r="D21" i="1"/>
  <c r="I21" i="1"/>
  <c r="E21" i="1"/>
  <c r="J21" i="1"/>
  <c r="S20" i="1"/>
  <c r="Q20" i="1"/>
  <c r="M20" i="1"/>
  <c r="O20" i="1"/>
  <c r="P20" i="1"/>
  <c r="R20" i="1"/>
  <c r="H20" i="1"/>
  <c r="D20" i="1"/>
  <c r="I20" i="1"/>
  <c r="E20" i="1"/>
  <c r="G20" i="1"/>
  <c r="J20" i="1"/>
  <c r="P19" i="1"/>
  <c r="Q19" i="1"/>
  <c r="M19" i="1"/>
  <c r="S19" i="1"/>
  <c r="O19" i="1"/>
  <c r="R19" i="1"/>
  <c r="J19" i="1"/>
  <c r="H19" i="1"/>
  <c r="D19" i="1"/>
  <c r="F19" i="1"/>
  <c r="G19" i="1"/>
  <c r="I19" i="1"/>
  <c r="R18" i="1"/>
  <c r="N18" i="1"/>
  <c r="S18" i="1"/>
  <c r="O18" i="1"/>
  <c r="P18" i="1"/>
  <c r="Q18" i="1"/>
  <c r="J18" i="1"/>
  <c r="G18" i="1"/>
  <c r="H18" i="1"/>
  <c r="D18" i="1"/>
  <c r="F18" i="1"/>
  <c r="I18" i="1"/>
  <c r="Q17" i="1"/>
  <c r="M17" i="1"/>
  <c r="R17" i="1"/>
  <c r="N17" i="1"/>
  <c r="P17" i="1"/>
  <c r="S17" i="1"/>
  <c r="G17" i="1"/>
  <c r="H17" i="1"/>
  <c r="D17" i="1"/>
  <c r="I17" i="1"/>
  <c r="E17" i="1"/>
  <c r="J17" i="1"/>
  <c r="R16" i="1"/>
  <c r="N16" i="1"/>
  <c r="S16" i="1"/>
  <c r="O16" i="1"/>
  <c r="P16" i="1"/>
  <c r="Q16" i="1"/>
  <c r="J16" i="1"/>
  <c r="F16" i="1"/>
  <c r="G16" i="1"/>
  <c r="H16" i="1"/>
  <c r="D16" i="1"/>
  <c r="I16" i="1"/>
  <c r="S15" i="1"/>
  <c r="O15" i="1"/>
  <c r="P15" i="1"/>
  <c r="Q15" i="1"/>
  <c r="M15" i="1"/>
  <c r="R15" i="1"/>
  <c r="H15" i="1"/>
  <c r="D15" i="1"/>
  <c r="G15" i="1"/>
  <c r="I15" i="1"/>
  <c r="E15" i="1"/>
  <c r="J15" i="1"/>
  <c r="S14" i="1"/>
  <c r="P14" i="1"/>
  <c r="Q14" i="1"/>
  <c r="M14" i="1"/>
  <c r="O14" i="1"/>
  <c r="R14" i="1"/>
  <c r="J14" i="1"/>
  <c r="H14" i="1"/>
  <c r="D14" i="1"/>
  <c r="F14" i="1"/>
  <c r="G14" i="1"/>
  <c r="I14" i="1"/>
  <c r="Q13" i="1"/>
  <c r="M13" i="1"/>
  <c r="P13" i="1"/>
  <c r="R13" i="1"/>
  <c r="N13" i="1"/>
  <c r="S13" i="1"/>
  <c r="F13" i="1"/>
  <c r="G13" i="1"/>
  <c r="H13" i="1"/>
  <c r="D13" i="1"/>
  <c r="J13" i="1"/>
  <c r="I13" i="1"/>
  <c r="S12" i="1"/>
  <c r="P12" i="1"/>
  <c r="Q12" i="1"/>
  <c r="M12" i="1"/>
  <c r="O12" i="1"/>
  <c r="R12" i="1"/>
  <c r="F12" i="1"/>
  <c r="G12" i="1"/>
  <c r="H12" i="1"/>
  <c r="D12" i="1"/>
  <c r="J12" i="1"/>
  <c r="I12" i="1"/>
  <c r="P11" i="1"/>
  <c r="Q11" i="1"/>
  <c r="R11" i="1"/>
  <c r="N11" i="1"/>
  <c r="M11" i="1"/>
  <c r="S11" i="1"/>
  <c r="H11" i="1"/>
  <c r="D11" i="1"/>
  <c r="J11" i="1"/>
  <c r="F11" i="1"/>
  <c r="G11" i="1"/>
  <c r="I11" i="1"/>
  <c r="M9" i="1"/>
  <c r="R9" i="1"/>
  <c r="N9" i="1"/>
  <c r="P9" i="1"/>
  <c r="Q9" i="1"/>
  <c r="S9" i="1"/>
  <c r="H9" i="1"/>
  <c r="D9" i="1"/>
  <c r="J9" i="1"/>
  <c r="F9" i="1"/>
  <c r="G9" i="1"/>
  <c r="I9" i="1"/>
  <c r="P8" i="1"/>
  <c r="M8" i="1"/>
  <c r="Q8" i="1"/>
  <c r="R8" i="1"/>
  <c r="N8" i="1"/>
  <c r="S8" i="1"/>
  <c r="I8" i="1"/>
  <c r="E8" i="1"/>
  <c r="J8" i="1"/>
  <c r="F8" i="1"/>
  <c r="G8" i="1"/>
  <c r="H8" i="1"/>
  <c r="S7" i="1"/>
  <c r="P7" i="1"/>
  <c r="Q7" i="1"/>
  <c r="M7" i="1"/>
  <c r="O7" i="1"/>
  <c r="R7" i="1"/>
  <c r="D7" i="1"/>
  <c r="I7" i="1"/>
  <c r="E7" i="1"/>
  <c r="G7" i="1"/>
  <c r="H7" i="1"/>
  <c r="J7" i="1"/>
  <c r="Q5" i="1"/>
  <c r="P5" i="1"/>
  <c r="M5" i="1"/>
  <c r="R5" i="1"/>
  <c r="N5" i="1"/>
  <c r="S5" i="1"/>
  <c r="D5" i="1"/>
  <c r="G5" i="1"/>
  <c r="H5" i="1"/>
  <c r="I5" i="1"/>
  <c r="E5" i="1"/>
  <c r="J5" i="1"/>
  <c r="P6" i="1"/>
  <c r="S6" i="1"/>
  <c r="O6" i="1"/>
  <c r="Q6" i="1"/>
  <c r="M6" i="1"/>
  <c r="R6" i="1"/>
  <c r="E6" i="1"/>
  <c r="G6" i="1"/>
  <c r="H6" i="1"/>
  <c r="D6" i="1"/>
  <c r="I6" i="1"/>
  <c r="J6" i="1"/>
  <c r="G4" i="1"/>
  <c r="E4" i="1"/>
  <c r="H4" i="1"/>
  <c r="D4" i="1"/>
  <c r="I4" i="1"/>
  <c r="J4" i="1"/>
  <c r="R4" i="1"/>
  <c r="N4" i="1"/>
  <c r="S4" i="1"/>
  <c r="O4" i="1"/>
  <c r="P4" i="1"/>
  <c r="Q4" i="1"/>
  <c r="S3" i="1"/>
  <c r="O3" i="1"/>
  <c r="P3" i="1"/>
  <c r="Q3" i="1"/>
  <c r="M3" i="1"/>
  <c r="R3" i="1"/>
  <c r="D3" i="1"/>
  <c r="J3" i="1"/>
  <c r="G3" i="1"/>
  <c r="H3" i="1"/>
  <c r="I3" i="1"/>
  <c r="E3" i="1"/>
  <c r="K11" i="1" l="1"/>
  <c r="T16" i="1"/>
  <c r="T15" i="1"/>
  <c r="K16" i="1"/>
  <c r="K15" i="1"/>
  <c r="Q20" i="2"/>
  <c r="Q26" i="2"/>
  <c r="T19" i="1" l="1"/>
  <c r="Q44" i="6"/>
  <c r="Q38" i="6"/>
  <c r="Q26" i="6"/>
  <c r="Q62" i="5"/>
  <c r="Q56" i="5"/>
  <c r="Q38" i="5"/>
  <c r="Q56" i="4" l="1"/>
  <c r="Q8" i="4"/>
  <c r="Q20" i="3" l="1"/>
  <c r="Q8" i="3" l="1"/>
  <c r="Q56" i="2" l="1"/>
  <c r="Q44" i="2" l="1"/>
  <c r="Q74" i="5" l="1"/>
  <c r="Q68" i="5"/>
  <c r="Q8" i="5" l="1"/>
  <c r="Q62" i="3"/>
  <c r="Q56" i="3"/>
  <c r="K20" i="1"/>
  <c r="T21" i="1" l="1"/>
  <c r="K21" i="1"/>
  <c r="T9" i="1" l="1"/>
  <c r="K9" i="1"/>
  <c r="K25" i="1"/>
  <c r="K24" i="1"/>
  <c r="K14" i="1" l="1"/>
  <c r="T13" i="1"/>
  <c r="Q32" i="4" l="1"/>
  <c r="Q38" i="4"/>
  <c r="Q32" i="2"/>
  <c r="Q32" i="6" l="1"/>
  <c r="Q56" i="6"/>
  <c r="Q14" i="6" l="1"/>
  <c r="Q62" i="6"/>
  <c r="Q50" i="6"/>
  <c r="Q20" i="6"/>
  <c r="Q8" i="6"/>
  <c r="Q50" i="5" l="1"/>
  <c r="Q44" i="5"/>
  <c r="Q20" i="5"/>
  <c r="Q14" i="5"/>
  <c r="Q32" i="5"/>
  <c r="Q62" i="4" l="1"/>
  <c r="Q50" i="4"/>
  <c r="Q44" i="4"/>
  <c r="Q26" i="4"/>
  <c r="Q20" i="4"/>
  <c r="Q14" i="4"/>
  <c r="Q50" i="3" l="1"/>
  <c r="Q44" i="3"/>
  <c r="Q38" i="3"/>
  <c r="Q32" i="3"/>
  <c r="Q26" i="3"/>
  <c r="Q14" i="3"/>
  <c r="Q62" i="2" l="1"/>
  <c r="Q50" i="2"/>
  <c r="Q38" i="2"/>
  <c r="T18" i="1" l="1"/>
  <c r="K18" i="1"/>
  <c r="T17" i="1"/>
  <c r="T7" i="1"/>
  <c r="K13" i="1" l="1"/>
  <c r="T6" i="1"/>
  <c r="K6" i="1"/>
  <c r="T14" i="1" l="1"/>
  <c r="T24" i="1" l="1"/>
  <c r="T23" i="1" l="1"/>
  <c r="K23" i="1"/>
  <c r="T25" i="1"/>
  <c r="T22" i="1"/>
  <c r="K22" i="1"/>
  <c r="T20" i="1"/>
  <c r="K8" i="1"/>
  <c r="K5" i="1"/>
  <c r="T4" i="1"/>
  <c r="K4" i="1"/>
  <c r="T3" i="1"/>
  <c r="K3" i="1"/>
  <c r="T12" i="1" l="1"/>
  <c r="K12" i="1"/>
  <c r="T11" i="1"/>
</calcChain>
</file>

<file path=xl/sharedStrings.xml><?xml version="1.0" encoding="utf-8"?>
<sst xmlns="http://schemas.openxmlformats.org/spreadsheetml/2006/main" count="645" uniqueCount="319">
  <si>
    <r>
      <rPr>
        <sz val="12"/>
        <color theme="1"/>
        <rFont val="標楷體"/>
        <family val="4"/>
        <charset val="136"/>
      </rPr>
      <t>全穀根莖類</t>
    </r>
    <phoneticPr fontId="1" type="noConversion"/>
  </si>
  <si>
    <r>
      <rPr>
        <sz val="12"/>
        <color theme="1"/>
        <rFont val="標楷體"/>
        <family val="4"/>
        <charset val="136"/>
      </rPr>
      <t>低脂乳品類</t>
    </r>
    <phoneticPr fontId="1" type="noConversion"/>
  </si>
  <si>
    <r>
      <rPr>
        <sz val="12"/>
        <color theme="1"/>
        <rFont val="標楷體"/>
        <family val="4"/>
        <charset val="136"/>
      </rPr>
      <t>水果類</t>
    </r>
    <phoneticPr fontId="1" type="noConversion"/>
  </si>
  <si>
    <r>
      <rPr>
        <sz val="12"/>
        <color theme="1"/>
        <rFont val="標楷體"/>
        <family val="4"/>
        <charset val="136"/>
      </rPr>
      <t>糖</t>
    </r>
    <phoneticPr fontId="1" type="noConversion"/>
  </si>
  <si>
    <r>
      <rPr>
        <sz val="12"/>
        <color theme="1"/>
        <rFont val="標楷體"/>
        <family val="4"/>
        <charset val="136"/>
      </rPr>
      <t>豆魚肉蛋類</t>
    </r>
    <phoneticPr fontId="1" type="noConversion"/>
  </si>
  <si>
    <r>
      <rPr>
        <sz val="12"/>
        <color theme="1"/>
        <rFont val="標楷體"/>
        <family val="4"/>
        <charset val="136"/>
      </rPr>
      <t>蔬菜類</t>
    </r>
    <phoneticPr fontId="1" type="noConversion"/>
  </si>
  <si>
    <r>
      <rPr>
        <sz val="12"/>
        <color theme="1"/>
        <rFont val="標楷體"/>
        <family val="4"/>
        <charset val="136"/>
      </rPr>
      <t>油脂與堅果種子類</t>
    </r>
    <phoneticPr fontId="1" type="noConversion"/>
  </si>
  <si>
    <r>
      <rPr>
        <sz val="12"/>
        <color theme="1"/>
        <rFont val="標楷體"/>
        <family val="4"/>
        <charset val="136"/>
      </rPr>
      <t>熱量</t>
    </r>
    <phoneticPr fontId="1" type="noConversion"/>
  </si>
  <si>
    <r>
      <rPr>
        <sz val="12"/>
        <color theme="1"/>
        <rFont val="標楷體"/>
        <family val="4"/>
        <charset val="136"/>
      </rPr>
      <t>日期</t>
    </r>
    <phoneticPr fontId="1" type="noConversion"/>
  </si>
  <si>
    <r>
      <rPr>
        <sz val="12"/>
        <color theme="1"/>
        <rFont val="標楷體"/>
        <family val="4"/>
        <charset val="136"/>
      </rPr>
      <t>星期</t>
    </r>
    <phoneticPr fontId="1" type="noConversion"/>
  </si>
  <si>
    <r>
      <rPr>
        <sz val="12"/>
        <color theme="1"/>
        <rFont val="標楷體"/>
        <family val="4"/>
        <charset val="136"/>
      </rPr>
      <t>全穀根莖類</t>
    </r>
    <phoneticPr fontId="1" type="noConversion"/>
  </si>
  <si>
    <r>
      <rPr>
        <sz val="12"/>
        <color theme="1"/>
        <rFont val="標楷體"/>
        <family val="4"/>
        <charset val="136"/>
      </rPr>
      <t>豆魚肉蛋類</t>
    </r>
    <phoneticPr fontId="1" type="noConversion"/>
  </si>
  <si>
    <r>
      <rPr>
        <sz val="12"/>
        <color theme="1"/>
        <rFont val="標楷體"/>
        <family val="4"/>
        <charset val="136"/>
      </rPr>
      <t>低脂乳品類</t>
    </r>
    <phoneticPr fontId="1" type="noConversion"/>
  </si>
  <si>
    <r>
      <rPr>
        <sz val="12"/>
        <color theme="1"/>
        <rFont val="標楷體"/>
        <family val="4"/>
        <charset val="136"/>
      </rPr>
      <t>蔬菜類</t>
    </r>
    <phoneticPr fontId="1" type="noConversion"/>
  </si>
  <si>
    <r>
      <rPr>
        <sz val="12"/>
        <color theme="1"/>
        <rFont val="標楷體"/>
        <family val="4"/>
        <charset val="136"/>
      </rPr>
      <t>水果類</t>
    </r>
    <phoneticPr fontId="1" type="noConversion"/>
  </si>
  <si>
    <r>
      <rPr>
        <sz val="12"/>
        <color theme="1"/>
        <rFont val="標楷體"/>
        <family val="4"/>
        <charset val="136"/>
      </rPr>
      <t>油脂與堅果種子類</t>
    </r>
    <phoneticPr fontId="1" type="noConversion"/>
  </si>
  <si>
    <r>
      <rPr>
        <sz val="12"/>
        <color theme="1"/>
        <rFont val="標楷體"/>
        <family val="4"/>
        <charset val="136"/>
      </rPr>
      <t>糖</t>
    </r>
    <phoneticPr fontId="1" type="noConversion"/>
  </si>
  <si>
    <r>
      <rPr>
        <sz val="12"/>
        <color theme="1"/>
        <rFont val="標楷體"/>
        <family val="4"/>
        <charset val="136"/>
      </rPr>
      <t>熱量</t>
    </r>
    <phoneticPr fontId="1" type="noConversion"/>
  </si>
  <si>
    <t>五</t>
    <phoneticPr fontId="1" type="noConversion"/>
  </si>
  <si>
    <t>台式鹹粥</t>
    <phoneticPr fontId="1" type="noConversion"/>
  </si>
  <si>
    <t>慶生蛋糕+麥茶</t>
    <phoneticPr fontId="1" type="noConversion"/>
  </si>
  <si>
    <r>
      <rPr>
        <sz val="12"/>
        <rFont val="標楷體"/>
        <family val="4"/>
        <charset val="136"/>
      </rPr>
      <t>本月用餐天數</t>
    </r>
    <phoneticPr fontId="14" type="noConversion"/>
  </si>
  <si>
    <t>基隆市武崙國民小學附設幼兒園</t>
    <phoneticPr fontId="14" type="noConversion"/>
  </si>
  <si>
    <r>
      <rPr>
        <sz val="12"/>
        <rFont val="標楷體"/>
        <family val="4"/>
        <charset val="136"/>
      </rPr>
      <t>本週用餐天數</t>
    </r>
    <phoneticPr fontId="14" type="noConversion"/>
  </si>
  <si>
    <r>
      <rPr>
        <sz val="12"/>
        <rFont val="標楷體"/>
        <family val="4"/>
        <charset val="136"/>
      </rPr>
      <t>日期</t>
    </r>
    <phoneticPr fontId="14" type="noConversion"/>
  </si>
  <si>
    <r>
      <rPr>
        <sz val="12"/>
        <rFont val="標楷體"/>
        <family val="4"/>
        <charset val="136"/>
      </rPr>
      <t>星期</t>
    </r>
    <phoneticPr fontId="14" type="noConversion"/>
  </si>
  <si>
    <r>
      <rPr>
        <sz val="12"/>
        <rFont val="標楷體"/>
        <family val="4"/>
        <charset val="136"/>
      </rPr>
      <t>主食</t>
    </r>
    <phoneticPr fontId="14" type="noConversion"/>
  </si>
  <si>
    <r>
      <rPr>
        <sz val="12"/>
        <rFont val="標楷體"/>
        <family val="4"/>
        <charset val="136"/>
      </rPr>
      <t>菜</t>
    </r>
    <r>
      <rPr>
        <sz val="12"/>
        <rFont val="Book Antiqua"/>
        <family val="1"/>
      </rPr>
      <t xml:space="preserve">                    </t>
    </r>
    <r>
      <rPr>
        <sz val="12"/>
        <rFont val="標楷體"/>
        <family val="4"/>
        <charset val="136"/>
      </rPr>
      <t>餚</t>
    </r>
    <phoneticPr fontId="14" type="noConversion"/>
  </si>
  <si>
    <r>
      <rPr>
        <sz val="12"/>
        <rFont val="標楷體"/>
        <family val="4"/>
        <charset val="136"/>
      </rPr>
      <t>備</t>
    </r>
    <r>
      <rPr>
        <sz val="12"/>
        <rFont val="Book Antiqua"/>
        <family val="1"/>
      </rPr>
      <t xml:space="preserve">  </t>
    </r>
    <r>
      <rPr>
        <sz val="12"/>
        <rFont val="標楷體"/>
        <family val="4"/>
        <charset val="136"/>
      </rPr>
      <t>註</t>
    </r>
    <phoneticPr fontId="14" type="noConversion"/>
  </si>
  <si>
    <r>
      <rPr>
        <sz val="12"/>
        <rFont val="標楷體"/>
        <family val="4"/>
        <charset val="136"/>
      </rPr>
      <t>菜</t>
    </r>
    <r>
      <rPr>
        <sz val="12"/>
        <rFont val="Book Antiqua"/>
        <family val="1"/>
      </rPr>
      <t xml:space="preserve">    </t>
    </r>
    <r>
      <rPr>
        <sz val="12"/>
        <rFont val="標楷體"/>
        <family val="4"/>
        <charset val="136"/>
      </rPr>
      <t>名</t>
    </r>
    <phoneticPr fontId="14" type="noConversion"/>
  </si>
  <si>
    <r>
      <rPr>
        <sz val="12"/>
        <rFont val="標楷體"/>
        <family val="4"/>
        <charset val="136"/>
      </rPr>
      <t>材料</t>
    </r>
  </si>
  <si>
    <r>
      <rPr>
        <sz val="12"/>
        <rFont val="標楷體"/>
        <family val="4"/>
        <charset val="136"/>
      </rPr>
      <t>公斤重</t>
    </r>
    <phoneticPr fontId="14" type="noConversion"/>
  </si>
  <si>
    <r>
      <rPr>
        <sz val="12"/>
        <rFont val="標楷體"/>
        <family val="4"/>
        <charset val="136"/>
      </rPr>
      <t>食物份數</t>
    </r>
    <phoneticPr fontId="14" type="noConversion"/>
  </si>
  <si>
    <r>
      <rPr>
        <sz val="12"/>
        <rFont val="標楷體"/>
        <family val="4"/>
        <charset val="136"/>
      </rPr>
      <t>全榖根莖類</t>
    </r>
    <phoneticPr fontId="14" type="noConversion"/>
  </si>
  <si>
    <r>
      <rPr>
        <sz val="12"/>
        <rFont val="標楷體"/>
        <family val="4"/>
        <charset val="136"/>
      </rPr>
      <t>豆魚肉蛋類</t>
    </r>
    <phoneticPr fontId="14" type="noConversion"/>
  </si>
  <si>
    <r>
      <rPr>
        <sz val="12"/>
        <rFont val="標楷體"/>
        <family val="4"/>
        <charset val="136"/>
      </rPr>
      <t>低脂乳品類</t>
    </r>
    <phoneticPr fontId="14" type="noConversion"/>
  </si>
  <si>
    <r>
      <rPr>
        <sz val="12"/>
        <rFont val="標楷體"/>
        <family val="4"/>
        <charset val="136"/>
      </rPr>
      <t>蔬菜類</t>
    </r>
    <phoneticPr fontId="14" type="noConversion"/>
  </si>
  <si>
    <r>
      <rPr>
        <sz val="12"/>
        <rFont val="標楷體"/>
        <family val="4"/>
        <charset val="136"/>
      </rPr>
      <t>水果類</t>
    </r>
    <phoneticPr fontId="14" type="noConversion"/>
  </si>
  <si>
    <r>
      <rPr>
        <sz val="7"/>
        <rFont val="標楷體"/>
        <family val="4"/>
        <charset val="136"/>
      </rPr>
      <t>果種子類油脂與堅</t>
    </r>
    <phoneticPr fontId="14" type="noConversion"/>
  </si>
  <si>
    <r>
      <t>(g)</t>
    </r>
    <r>
      <rPr>
        <sz val="7"/>
        <rFont val="標楷體"/>
        <family val="4"/>
        <charset val="136"/>
      </rPr>
      <t>糖</t>
    </r>
    <phoneticPr fontId="14" type="noConversion"/>
  </si>
  <si>
    <r>
      <rPr>
        <sz val="12"/>
        <rFont val="標楷體"/>
        <family val="4"/>
        <charset val="136"/>
      </rPr>
      <t>熱量</t>
    </r>
    <phoneticPr fontId="14" type="noConversion"/>
  </si>
  <si>
    <r>
      <rPr>
        <sz val="12"/>
        <rFont val="標楷體"/>
        <family val="4"/>
        <charset val="136"/>
      </rPr>
      <t>一</t>
    </r>
    <phoneticPr fontId="14" type="noConversion"/>
  </si>
  <si>
    <r>
      <rPr>
        <sz val="12"/>
        <rFont val="標楷體"/>
        <family val="4"/>
        <charset val="136"/>
      </rPr>
      <t>早點</t>
    </r>
    <phoneticPr fontId="14" type="noConversion"/>
  </si>
  <si>
    <r>
      <rPr>
        <sz val="12"/>
        <rFont val="標楷體"/>
        <family val="4"/>
        <charset val="136"/>
      </rPr>
      <t>午點</t>
    </r>
    <phoneticPr fontId="14" type="noConversion"/>
  </si>
  <si>
    <r>
      <rPr>
        <sz val="12"/>
        <rFont val="標楷體"/>
        <family val="4"/>
        <charset val="136"/>
      </rPr>
      <t>二</t>
    </r>
    <phoneticPr fontId="14" type="noConversion"/>
  </si>
  <si>
    <r>
      <rPr>
        <sz val="12"/>
        <rFont val="標楷體"/>
        <family val="4"/>
        <charset val="136"/>
      </rPr>
      <t>三</t>
    </r>
    <phoneticPr fontId="14" type="noConversion"/>
  </si>
  <si>
    <t>四</t>
    <phoneticPr fontId="14" type="noConversion"/>
  </si>
  <si>
    <t>冷凍玉米粒</t>
    <phoneticPr fontId="14" type="noConversion"/>
  </si>
  <si>
    <t>高麗菜</t>
    <phoneticPr fontId="14" type="noConversion"/>
  </si>
  <si>
    <t>水果拼盤</t>
    <phoneticPr fontId="14" type="noConversion"/>
  </si>
  <si>
    <t>水果</t>
    <phoneticPr fontId="14" type="noConversion"/>
  </si>
  <si>
    <t>水果3種</t>
    <phoneticPr fontId="14" type="noConversion"/>
  </si>
  <si>
    <t>五</t>
    <phoneticPr fontId="14" type="noConversion"/>
  </si>
  <si>
    <t>二砂糖</t>
    <phoneticPr fontId="14" type="noConversion"/>
  </si>
  <si>
    <r>
      <rPr>
        <b/>
        <sz val="12"/>
        <color indexed="10"/>
        <rFont val="標楷體"/>
        <family val="4"/>
        <charset val="136"/>
      </rPr>
      <t>營養標準參照</t>
    </r>
    <phoneticPr fontId="14" type="noConversion"/>
  </si>
  <si>
    <r>
      <rPr>
        <b/>
        <sz val="12"/>
        <color indexed="10"/>
        <rFont val="標楷體"/>
        <family val="4"/>
        <charset val="136"/>
      </rPr>
      <t>衛生福利部</t>
    </r>
    <r>
      <rPr>
        <b/>
        <sz val="12"/>
        <color indexed="10"/>
        <rFont val="Book Antiqua"/>
        <family val="1"/>
      </rPr>
      <t xml:space="preserve"> </t>
    </r>
    <r>
      <rPr>
        <b/>
        <sz val="12"/>
        <color indexed="10"/>
        <rFont val="標楷體"/>
        <family val="4"/>
        <charset val="136"/>
      </rPr>
      <t>國民健康署「幼兒一日飲食建議量」
本園一律使用國產豬肉食材</t>
    </r>
    <phoneticPr fontId="14" type="noConversion"/>
  </si>
  <si>
    <r>
      <rPr>
        <b/>
        <sz val="12"/>
        <rFont val="標楷體"/>
        <family val="4"/>
        <charset val="136"/>
      </rPr>
      <t>幼兒園主任</t>
    </r>
    <phoneticPr fontId="14" type="noConversion"/>
  </si>
  <si>
    <r>
      <rPr>
        <b/>
        <sz val="12"/>
        <rFont val="標楷體"/>
        <family val="4"/>
        <charset val="136"/>
      </rPr>
      <t>園</t>
    </r>
    <r>
      <rPr>
        <b/>
        <sz val="12"/>
        <rFont val="Book Antiqua"/>
        <family val="1"/>
      </rPr>
      <t xml:space="preserve">  </t>
    </r>
    <r>
      <rPr>
        <b/>
        <sz val="12"/>
        <rFont val="標楷體"/>
        <family val="4"/>
        <charset val="136"/>
      </rPr>
      <t>長</t>
    </r>
    <phoneticPr fontId="14" type="noConversion"/>
  </si>
  <si>
    <t>4</t>
    <phoneticPr fontId="14" type="noConversion"/>
  </si>
  <si>
    <t>水果1種</t>
    <phoneticPr fontId="14" type="noConversion"/>
  </si>
  <si>
    <t>5</t>
    <phoneticPr fontId="14" type="noConversion"/>
  </si>
  <si>
    <t>紅蘿蔔</t>
    <phoneticPr fontId="14" type="noConversion"/>
  </si>
  <si>
    <t>慶生會蛋糕</t>
    <phoneticPr fontId="14" type="noConversion"/>
  </si>
  <si>
    <t>自購</t>
    <phoneticPr fontId="14" type="noConversion"/>
  </si>
  <si>
    <t>小白菜</t>
    <phoneticPr fontId="14" type="noConversion"/>
  </si>
  <si>
    <t>台式鹹粥</t>
    <phoneticPr fontId="14" type="noConversion"/>
  </si>
  <si>
    <t>豬肉絲</t>
    <phoneticPr fontId="14" type="noConversion"/>
  </si>
  <si>
    <t>生香菇</t>
    <phoneticPr fontId="14" type="noConversion"/>
  </si>
  <si>
    <t>蝦米</t>
    <phoneticPr fontId="14" type="noConversion"/>
  </si>
  <si>
    <t>細烏龍麵</t>
    <phoneticPr fontId="14" type="noConversion"/>
  </si>
  <si>
    <t>貢丸</t>
    <phoneticPr fontId="14" type="noConversion"/>
  </si>
  <si>
    <t>馬來糕</t>
    <phoneticPr fontId="14" type="noConversion"/>
  </si>
  <si>
    <t>綠豆</t>
    <phoneticPr fontId="14" type="noConversion"/>
  </si>
  <si>
    <t>關東煮</t>
    <phoneticPr fontId="14" type="noConversion"/>
  </si>
  <si>
    <t>甜不辣條</t>
    <phoneticPr fontId="14" type="noConversion"/>
  </si>
  <si>
    <t>油豆腐丁</t>
    <phoneticPr fontId="14" type="noConversion"/>
  </si>
  <si>
    <t>白蘿蔔</t>
    <phoneticPr fontId="14" type="noConversion"/>
  </si>
  <si>
    <t>豬血糕</t>
    <phoneticPr fontId="14" type="noConversion"/>
  </si>
  <si>
    <t>香菇雞絲麵</t>
    <phoneticPr fontId="14" type="noConversion"/>
  </si>
  <si>
    <t>雞絲麵</t>
    <phoneticPr fontId="14" type="noConversion"/>
  </si>
  <si>
    <t>鮮香菇</t>
    <phoneticPr fontId="14" type="noConversion"/>
  </si>
  <si>
    <t>綠豆薏仁甜湯</t>
    <phoneticPr fontId="14" type="noConversion"/>
  </si>
  <si>
    <t>(前一天送)</t>
    <phoneticPr fontId="14" type="noConversion"/>
  </si>
  <si>
    <t>肉包</t>
    <phoneticPr fontId="14" type="noConversion"/>
  </si>
  <si>
    <t>小薏仁</t>
    <phoneticPr fontId="14" type="noConversion"/>
  </si>
  <si>
    <r>
      <t>1</t>
    </r>
    <r>
      <rPr>
        <sz val="12"/>
        <color theme="1"/>
        <rFont val="細明體"/>
        <family val="1"/>
        <charset val="136"/>
      </rPr>
      <t>包</t>
    </r>
    <phoneticPr fontId="1" type="noConversion"/>
  </si>
  <si>
    <t>鍋貼</t>
    <phoneticPr fontId="14" type="noConversion"/>
  </si>
  <si>
    <t>玉米雞肉粥</t>
    <phoneticPr fontId="14" type="noConversion"/>
  </si>
  <si>
    <t>雞絞肉</t>
    <phoneticPr fontId="14" type="noConversion"/>
  </si>
  <si>
    <t>3</t>
    <phoneticPr fontId="14" type="noConversion"/>
  </si>
  <si>
    <t>6</t>
    <phoneticPr fontId="14" type="noConversion"/>
  </si>
  <si>
    <t>六</t>
    <phoneticPr fontId="14" type="noConversion"/>
  </si>
  <si>
    <r>
      <t>6</t>
    </r>
    <r>
      <rPr>
        <sz val="12"/>
        <color theme="1"/>
        <rFont val="標楷體"/>
        <family val="4"/>
        <charset val="136"/>
      </rPr>
      <t>包</t>
    </r>
    <phoneticPr fontId="14" type="noConversion"/>
  </si>
  <si>
    <t>漢堡麵包</t>
  </si>
  <si>
    <t>雞蛋</t>
  </si>
  <si>
    <t>漢堡夾蛋</t>
    <phoneticPr fontId="1" type="noConversion"/>
  </si>
  <si>
    <t>玉米雞肉粥</t>
    <phoneticPr fontId="1" type="noConversion"/>
  </si>
  <si>
    <t>豆漿</t>
    <phoneticPr fontId="1" type="noConversion"/>
  </si>
  <si>
    <t>正康豆漿</t>
    <phoneticPr fontId="1" type="noConversion"/>
  </si>
  <si>
    <t>火腿吐司</t>
    <phoneticPr fontId="14" type="noConversion"/>
  </si>
  <si>
    <t>土司</t>
    <phoneticPr fontId="14" type="noConversion"/>
  </si>
  <si>
    <t>火腿片</t>
    <phoneticPr fontId="14" type="noConversion"/>
  </si>
  <si>
    <t>豬絞肉</t>
    <phoneticPr fontId="1" type="noConversion"/>
  </si>
  <si>
    <t>三</t>
    <phoneticPr fontId="1" type="noConversion"/>
  </si>
  <si>
    <t>二</t>
    <phoneticPr fontId="1" type="noConversion"/>
  </si>
  <si>
    <r>
      <rPr>
        <sz val="10"/>
        <color theme="1"/>
        <rFont val="標楷體"/>
        <family val="4"/>
        <charset val="136"/>
      </rPr>
      <t>早點</t>
    </r>
    <phoneticPr fontId="1" type="noConversion"/>
  </si>
  <si>
    <r>
      <rPr>
        <sz val="10"/>
        <color theme="1"/>
        <rFont val="標楷體"/>
        <family val="4"/>
        <charset val="136"/>
      </rPr>
      <t>午點</t>
    </r>
    <phoneticPr fontId="1" type="noConversion"/>
  </si>
  <si>
    <t xml:space="preserve">   讓孩子吃得快樂、吃得健康       讓我們做得快樂、做得營養</t>
    <phoneticPr fontId="1" type="noConversion"/>
  </si>
  <si>
    <t>菜單設計：王芳筠營養師</t>
    <phoneticPr fontId="14" type="noConversion"/>
  </si>
  <si>
    <t>奶皇包</t>
    <phoneticPr fontId="1" type="noConversion"/>
  </si>
  <si>
    <t>芋香饅頭</t>
    <phoneticPr fontId="1" type="noConversion"/>
  </si>
  <si>
    <t>全麥吐司</t>
    <phoneticPr fontId="1" type="noConversion"/>
  </si>
  <si>
    <t>紅燒豬肉麵</t>
    <phoneticPr fontId="1" type="noConversion"/>
  </si>
  <si>
    <t>豬肉塊</t>
    <phoneticPr fontId="1" type="noConversion"/>
  </si>
  <si>
    <t>紅蘿蔔</t>
    <phoneticPr fontId="1" type="noConversion"/>
  </si>
  <si>
    <t>白蘿蔔</t>
    <phoneticPr fontId="1" type="noConversion"/>
  </si>
  <si>
    <t>洋蔥</t>
    <phoneticPr fontId="1" type="noConversion"/>
  </si>
  <si>
    <t>牛肉麵生麵條</t>
    <phoneticPr fontId="1" type="noConversion"/>
  </si>
  <si>
    <t>八角</t>
    <phoneticPr fontId="1" type="noConversion"/>
  </si>
  <si>
    <t>高麗菜</t>
    <phoneticPr fontId="1" type="noConversion"/>
  </si>
  <si>
    <t>冬粉</t>
    <phoneticPr fontId="1" type="noConversion"/>
  </si>
  <si>
    <t>金針菇</t>
    <phoneticPr fontId="1" type="noConversion"/>
  </si>
  <si>
    <t>珍珠冬瓜茶</t>
    <phoneticPr fontId="1" type="noConversion"/>
  </si>
  <si>
    <t>粉圓</t>
    <phoneticPr fontId="1" type="noConversion"/>
  </si>
  <si>
    <t>冬瓜茶磚</t>
    <phoneticPr fontId="1" type="noConversion"/>
  </si>
  <si>
    <t>二砂糖</t>
    <phoneticPr fontId="1" type="noConversion"/>
  </si>
  <si>
    <t>豆薯蛋花湯</t>
    <phoneticPr fontId="1" type="noConversion"/>
  </si>
  <si>
    <t>雞蛋</t>
    <phoneticPr fontId="1" type="noConversion"/>
  </si>
  <si>
    <t>豆薯</t>
    <phoneticPr fontId="1" type="noConversion"/>
  </si>
  <si>
    <t>青蔥</t>
    <phoneticPr fontId="1" type="noConversion"/>
  </si>
  <si>
    <t>白麵線</t>
    <phoneticPr fontId="1" type="noConversion"/>
  </si>
  <si>
    <t>枸杞</t>
    <phoneticPr fontId="1" type="noConversion"/>
  </si>
  <si>
    <t>薑片</t>
    <phoneticPr fontId="1" type="noConversion"/>
  </si>
  <si>
    <t>絲瓜</t>
    <phoneticPr fontId="1" type="noConversion"/>
  </si>
  <si>
    <t>小餐包</t>
    <phoneticPr fontId="1" type="noConversion"/>
  </si>
  <si>
    <t>地瓜</t>
    <phoneticPr fontId="1" type="noConversion"/>
  </si>
  <si>
    <r>
      <t>2</t>
    </r>
    <r>
      <rPr>
        <sz val="12"/>
        <rFont val="細明體"/>
        <family val="1"/>
        <charset val="136"/>
      </rPr>
      <t>塊</t>
    </r>
    <phoneticPr fontId="1" type="noConversion"/>
  </si>
  <si>
    <t>白菜雞蓉粥</t>
    <phoneticPr fontId="1" type="noConversion"/>
  </si>
  <si>
    <t>白米</t>
    <phoneticPr fontId="1" type="noConversion"/>
  </si>
  <si>
    <t>雞絞肉</t>
    <phoneticPr fontId="1" type="noConversion"/>
  </si>
  <si>
    <t>玉米粒</t>
    <phoneticPr fontId="1" type="noConversion"/>
  </si>
  <si>
    <t>大白菜</t>
    <phoneticPr fontId="1" type="noConversion"/>
  </si>
  <si>
    <t>扁白油麵</t>
    <phoneticPr fontId="1" type="noConversion"/>
  </si>
  <si>
    <t>豬肉片</t>
    <phoneticPr fontId="1" type="noConversion"/>
  </si>
  <si>
    <t>太白粉</t>
    <phoneticPr fontId="1" type="noConversion"/>
  </si>
  <si>
    <t>豬肉絲</t>
    <phoneticPr fontId="1" type="noConversion"/>
  </si>
  <si>
    <t>小白菜</t>
    <phoneticPr fontId="1" type="noConversion"/>
  </si>
  <si>
    <t>雞絲麵</t>
    <phoneticPr fontId="1" type="noConversion"/>
  </si>
  <si>
    <t>黑木耳</t>
    <phoneticPr fontId="1" type="noConversion"/>
  </si>
  <si>
    <t>蝦米</t>
    <phoneticPr fontId="1" type="noConversion"/>
  </si>
  <si>
    <t>芹菜</t>
    <phoneticPr fontId="1" type="noConversion"/>
  </si>
  <si>
    <t>番茄糊</t>
    <phoneticPr fontId="1" type="noConversion"/>
  </si>
  <si>
    <t>芝麻醬</t>
    <phoneticPr fontId="1" type="noConversion"/>
  </si>
  <si>
    <t>甜麵醬</t>
    <phoneticPr fontId="1" type="noConversion"/>
  </si>
  <si>
    <t>蒜泥</t>
    <phoneticPr fontId="1" type="noConversion"/>
  </si>
  <si>
    <t>愛玉凍</t>
    <phoneticPr fontId="1" type="noConversion"/>
  </si>
  <si>
    <t>檸檬</t>
    <phoneticPr fontId="1" type="noConversion"/>
  </si>
  <si>
    <t>小排丁</t>
    <phoneticPr fontId="1" type="noConversion"/>
  </si>
  <si>
    <t>番茄</t>
    <phoneticPr fontId="1" type="noConversion"/>
  </si>
  <si>
    <t>馬鈴薯</t>
    <phoneticPr fontId="1" type="noConversion"/>
  </si>
  <si>
    <t>番茄醬(小)</t>
    <phoneticPr fontId="1" type="noConversion"/>
  </si>
  <si>
    <t>板豆腐</t>
    <phoneticPr fontId="1" type="noConversion"/>
  </si>
  <si>
    <t>嫩薑絲</t>
    <phoneticPr fontId="1" type="noConversion"/>
  </si>
  <si>
    <t>花生仁</t>
    <phoneticPr fontId="1" type="noConversion"/>
  </si>
  <si>
    <t>燕麥片</t>
    <phoneticPr fontId="1" type="noConversion"/>
  </si>
  <si>
    <t>嫩油丁</t>
    <phoneticPr fontId="1" type="noConversion"/>
  </si>
  <si>
    <t>海帶芽</t>
    <phoneticPr fontId="1" type="noConversion"/>
  </si>
  <si>
    <t>薑絲</t>
    <phoneticPr fontId="1" type="noConversion"/>
  </si>
  <si>
    <t>珍珠丸</t>
    <phoneticPr fontId="1" type="noConversion"/>
  </si>
  <si>
    <t>蝦仁</t>
    <phoneticPr fontId="1" type="noConversion"/>
  </si>
  <si>
    <t>花枝羹</t>
    <phoneticPr fontId="1" type="noConversion"/>
  </si>
  <si>
    <t>金針花</t>
    <phoneticPr fontId="1" type="noConversion"/>
  </si>
  <si>
    <t>韭菜花</t>
    <phoneticPr fontId="1" type="noConversion"/>
  </si>
  <si>
    <t>魩仔魚</t>
    <phoneticPr fontId="1" type="noConversion"/>
  </si>
  <si>
    <t>水煮玉米</t>
    <phoneticPr fontId="1" type="noConversion"/>
  </si>
  <si>
    <t>蘿蔔糕</t>
    <phoneticPr fontId="1" type="noConversion"/>
  </si>
  <si>
    <t>豆芽菜</t>
    <phoneticPr fontId="1" type="noConversion"/>
  </si>
  <si>
    <t>麵疙瘩</t>
    <phoneticPr fontId="1" type="noConversion"/>
  </si>
  <si>
    <t>青江菜</t>
    <phoneticPr fontId="1" type="noConversion"/>
  </si>
  <si>
    <r>
      <t>1</t>
    </r>
    <r>
      <rPr>
        <sz val="12"/>
        <rFont val="標楷體"/>
        <family val="4"/>
        <charset val="136"/>
      </rPr>
      <t>盒</t>
    </r>
    <phoneticPr fontId="14" type="noConversion"/>
  </si>
  <si>
    <r>
      <t>1</t>
    </r>
    <r>
      <rPr>
        <sz val="12"/>
        <rFont val="細明體"/>
        <family val="1"/>
        <charset val="136"/>
      </rPr>
      <t>包</t>
    </r>
    <phoneticPr fontId="14" type="noConversion"/>
  </si>
  <si>
    <r>
      <t>2</t>
    </r>
    <r>
      <rPr>
        <sz val="12"/>
        <rFont val="細明體"/>
        <family val="1"/>
        <charset val="136"/>
      </rPr>
      <t>小罐</t>
    </r>
    <phoneticPr fontId="1" type="noConversion"/>
  </si>
  <si>
    <r>
      <t>2</t>
    </r>
    <r>
      <rPr>
        <sz val="12"/>
        <rFont val="細明體"/>
        <family val="1"/>
        <charset val="136"/>
      </rPr>
      <t>瓶</t>
    </r>
    <phoneticPr fontId="1" type="noConversion"/>
  </si>
  <si>
    <t>鮪魚玉米粥</t>
    <phoneticPr fontId="14" type="noConversion"/>
  </si>
  <si>
    <r>
      <t>1</t>
    </r>
    <r>
      <rPr>
        <sz val="12"/>
        <color theme="1"/>
        <rFont val="細明體"/>
        <family val="1"/>
        <charset val="136"/>
      </rPr>
      <t>桶</t>
    </r>
    <phoneticPr fontId="14" type="noConversion"/>
  </si>
  <si>
    <t>白煮蛋</t>
    <phoneticPr fontId="14" type="noConversion"/>
  </si>
  <si>
    <r>
      <t>113</t>
    </r>
    <r>
      <rPr>
        <b/>
        <sz val="12"/>
        <rFont val="標楷體"/>
        <family val="4"/>
        <charset val="136"/>
      </rPr>
      <t>學年度第</t>
    </r>
    <r>
      <rPr>
        <b/>
        <sz val="12"/>
        <rFont val="Book Antiqua"/>
        <family val="1"/>
      </rPr>
      <t>1</t>
    </r>
    <r>
      <rPr>
        <b/>
        <sz val="12"/>
        <rFont val="標楷體"/>
        <family val="4"/>
        <charset val="136"/>
      </rPr>
      <t>學期第</t>
    </r>
    <r>
      <rPr>
        <b/>
        <sz val="12"/>
        <rFont val="Book Antiqua"/>
        <family val="1"/>
      </rPr>
      <t>6</t>
    </r>
    <r>
      <rPr>
        <b/>
        <sz val="12"/>
        <rFont val="標楷體"/>
        <family val="4"/>
        <charset val="136"/>
      </rPr>
      <t>週幼兒點心食譜設計表</t>
    </r>
    <phoneticPr fontId="14" type="noConversion"/>
  </si>
  <si>
    <r>
      <t>113</t>
    </r>
    <r>
      <rPr>
        <b/>
        <sz val="12"/>
        <rFont val="標楷體"/>
        <family val="4"/>
        <charset val="136"/>
      </rPr>
      <t>學年度第</t>
    </r>
    <r>
      <rPr>
        <b/>
        <sz val="12"/>
        <rFont val="Book Antiqua"/>
        <family val="1"/>
      </rPr>
      <t>1</t>
    </r>
    <r>
      <rPr>
        <b/>
        <sz val="12"/>
        <rFont val="標楷體"/>
        <family val="4"/>
        <charset val="136"/>
      </rPr>
      <t>學期第</t>
    </r>
    <r>
      <rPr>
        <b/>
        <sz val="12"/>
        <rFont val="Book Antiqua"/>
        <family val="1"/>
      </rPr>
      <t>10</t>
    </r>
    <r>
      <rPr>
        <b/>
        <sz val="12"/>
        <rFont val="標楷體"/>
        <family val="4"/>
        <charset val="136"/>
      </rPr>
      <t>週幼兒點心食譜設計表</t>
    </r>
    <phoneticPr fontId="14" type="noConversion"/>
  </si>
  <si>
    <r>
      <t>113</t>
    </r>
    <r>
      <rPr>
        <b/>
        <sz val="12"/>
        <rFont val="標楷體"/>
        <family val="4"/>
        <charset val="136"/>
      </rPr>
      <t>學年度第</t>
    </r>
    <r>
      <rPr>
        <b/>
        <sz val="12"/>
        <rFont val="Book Antiqua"/>
        <family val="1"/>
      </rPr>
      <t>1</t>
    </r>
    <r>
      <rPr>
        <b/>
        <sz val="12"/>
        <rFont val="標楷體"/>
        <family val="4"/>
        <charset val="136"/>
      </rPr>
      <t>學期第</t>
    </r>
    <r>
      <rPr>
        <b/>
        <sz val="12"/>
        <rFont val="Book Antiqua"/>
        <family val="1"/>
      </rPr>
      <t>7</t>
    </r>
    <r>
      <rPr>
        <b/>
        <sz val="12"/>
        <rFont val="標楷體"/>
        <family val="4"/>
        <charset val="136"/>
      </rPr>
      <t>週幼兒點心食譜設計表</t>
    </r>
    <phoneticPr fontId="14" type="noConversion"/>
  </si>
  <si>
    <r>
      <t>1132</t>
    </r>
    <r>
      <rPr>
        <b/>
        <sz val="12"/>
        <rFont val="標楷體"/>
        <family val="4"/>
        <charset val="136"/>
      </rPr>
      <t>學年度第</t>
    </r>
    <r>
      <rPr>
        <b/>
        <sz val="12"/>
        <rFont val="Book Antiqua"/>
        <family val="1"/>
      </rPr>
      <t>1</t>
    </r>
    <r>
      <rPr>
        <b/>
        <sz val="12"/>
        <rFont val="標楷體"/>
        <family val="4"/>
        <charset val="136"/>
      </rPr>
      <t>學期第</t>
    </r>
    <r>
      <rPr>
        <b/>
        <sz val="12"/>
        <rFont val="Book Antiqua"/>
        <family val="1"/>
      </rPr>
      <t>8</t>
    </r>
    <r>
      <rPr>
        <b/>
        <sz val="12"/>
        <rFont val="標楷體"/>
        <family val="4"/>
        <charset val="136"/>
      </rPr>
      <t>週幼兒點心食譜設計表</t>
    </r>
    <phoneticPr fontId="14" type="noConversion"/>
  </si>
  <si>
    <r>
      <t>113</t>
    </r>
    <r>
      <rPr>
        <b/>
        <sz val="12"/>
        <rFont val="標楷體"/>
        <family val="4"/>
        <charset val="136"/>
      </rPr>
      <t>學年度第</t>
    </r>
    <r>
      <rPr>
        <b/>
        <sz val="12"/>
        <rFont val="Book Antiqua"/>
        <family val="4"/>
      </rPr>
      <t>1</t>
    </r>
    <r>
      <rPr>
        <b/>
        <sz val="12"/>
        <rFont val="標楷體"/>
        <family val="4"/>
        <charset val="136"/>
      </rPr>
      <t>學期第</t>
    </r>
    <r>
      <rPr>
        <b/>
        <sz val="12"/>
        <rFont val="Book Antiqua"/>
        <family val="4"/>
      </rPr>
      <t>9</t>
    </r>
    <r>
      <rPr>
        <b/>
        <sz val="12"/>
        <rFont val="標楷體"/>
        <family val="4"/>
        <charset val="136"/>
      </rPr>
      <t>週幼兒點心食譜設計表</t>
    </r>
    <phoneticPr fontId="14" type="noConversion"/>
  </si>
  <si>
    <t>麥茶</t>
    <phoneticPr fontId="1" type="noConversion"/>
  </si>
  <si>
    <t>麥茶包</t>
    <phoneticPr fontId="1" type="noConversion"/>
  </si>
  <si>
    <r>
      <t>80</t>
    </r>
    <r>
      <rPr>
        <sz val="12"/>
        <rFont val="標楷體"/>
        <family val="4"/>
        <charset val="136"/>
      </rPr>
      <t>片</t>
    </r>
    <phoneticPr fontId="14" type="noConversion"/>
  </si>
  <si>
    <r>
      <t>40</t>
    </r>
    <r>
      <rPr>
        <sz val="12"/>
        <color theme="1"/>
        <rFont val="標楷體"/>
        <family val="4"/>
        <charset val="136"/>
      </rPr>
      <t>份</t>
    </r>
    <phoneticPr fontId="14" type="noConversion"/>
  </si>
  <si>
    <t>油腐細粉</t>
    <phoneticPr fontId="1" type="noConversion"/>
  </si>
  <si>
    <r>
      <t>1</t>
    </r>
    <r>
      <rPr>
        <sz val="12"/>
        <rFont val="細明體"/>
        <family val="1"/>
        <charset val="136"/>
      </rPr>
      <t>條</t>
    </r>
    <phoneticPr fontId="1" type="noConversion"/>
  </si>
  <si>
    <t>米漿</t>
    <phoneticPr fontId="1" type="noConversion"/>
  </si>
  <si>
    <t>1L*12</t>
    <phoneticPr fontId="1" type="noConversion"/>
  </si>
  <si>
    <t>絲瓜蛋麵線</t>
    <phoneticPr fontId="1" type="noConversion"/>
  </si>
  <si>
    <t>茄汁蔬菜湯</t>
    <phoneticPr fontId="1" type="noConversion"/>
  </si>
  <si>
    <r>
      <t>3</t>
    </r>
    <r>
      <rPr>
        <sz val="12"/>
        <rFont val="細明體"/>
        <family val="1"/>
        <charset val="136"/>
      </rPr>
      <t>罐</t>
    </r>
    <phoneticPr fontId="1" type="noConversion"/>
  </si>
  <si>
    <t>大滷麵</t>
    <phoneticPr fontId="1" type="noConversion"/>
  </si>
  <si>
    <t>羅宋湯</t>
    <phoneticPr fontId="1" type="noConversion"/>
  </si>
  <si>
    <t>青蔬雞絲麵</t>
    <phoneticPr fontId="1" type="noConversion"/>
  </si>
  <si>
    <r>
      <t>6</t>
    </r>
    <r>
      <rPr>
        <sz val="12"/>
        <rFont val="細明體"/>
        <family val="1"/>
        <charset val="136"/>
      </rPr>
      <t>包</t>
    </r>
    <phoneticPr fontId="1" type="noConversion"/>
  </si>
  <si>
    <t>玉米豆腐湯</t>
    <phoneticPr fontId="1" type="noConversion"/>
  </si>
  <si>
    <t>麻醬麵</t>
    <phoneticPr fontId="1" type="noConversion"/>
  </si>
  <si>
    <r>
      <t>5</t>
    </r>
    <r>
      <rPr>
        <sz val="12"/>
        <rFont val="細明體"/>
        <family val="1"/>
        <charset val="136"/>
      </rPr>
      <t>小包</t>
    </r>
    <phoneticPr fontId="1" type="noConversion"/>
  </si>
  <si>
    <t>蘿蔔糕湯</t>
    <phoneticPr fontId="1" type="noConversion"/>
  </si>
  <si>
    <t>珍珠丸</t>
    <phoneticPr fontId="1" type="noConversion"/>
  </si>
  <si>
    <t>海芽豆腐湯</t>
    <phoneticPr fontId="1" type="noConversion"/>
  </si>
  <si>
    <t>八寶冬粉</t>
    <phoneticPr fontId="1" type="noConversion"/>
  </si>
  <si>
    <t>麵疙瘩</t>
    <phoneticPr fontId="1" type="noConversion"/>
  </si>
  <si>
    <t>國</t>
    <phoneticPr fontId="1" type="noConversion"/>
  </si>
  <si>
    <t>慶</t>
    <phoneticPr fontId="1" type="noConversion"/>
  </si>
  <si>
    <t>日</t>
    <phoneticPr fontId="14" type="noConversion"/>
  </si>
  <si>
    <t>黑豆茶</t>
    <phoneticPr fontId="14" type="noConversion"/>
  </si>
  <si>
    <t>黑豆茶包</t>
    <phoneticPr fontId="14" type="noConversion"/>
  </si>
  <si>
    <t>冬瓜茶</t>
    <phoneticPr fontId="1" type="noConversion"/>
  </si>
  <si>
    <r>
      <t>2</t>
    </r>
    <r>
      <rPr>
        <sz val="12"/>
        <color theme="1"/>
        <rFont val="細明體"/>
        <family val="3"/>
        <charset val="136"/>
      </rPr>
      <t>塊</t>
    </r>
    <phoneticPr fontId="1" type="noConversion"/>
  </si>
  <si>
    <t>冬瓜茶磚</t>
    <phoneticPr fontId="1" type="noConversion"/>
  </si>
  <si>
    <t>地瓜甜湯</t>
    <phoneticPr fontId="1" type="noConversion"/>
  </si>
  <si>
    <t>檸檬愛玉</t>
    <phoneticPr fontId="1" type="noConversion"/>
  </si>
  <si>
    <r>
      <t>10</t>
    </r>
    <r>
      <rPr>
        <sz val="12"/>
        <rFont val="細明體"/>
        <family val="1"/>
        <charset val="136"/>
      </rPr>
      <t>顆</t>
    </r>
    <phoneticPr fontId="1" type="noConversion"/>
  </si>
  <si>
    <t>花生仁甜湯</t>
    <phoneticPr fontId="1" type="noConversion"/>
  </si>
  <si>
    <t>10/1</t>
    <phoneticPr fontId="1" type="noConversion"/>
  </si>
  <si>
    <t>10/2</t>
    <phoneticPr fontId="1" type="noConversion"/>
  </si>
  <si>
    <t>10/3</t>
    <phoneticPr fontId="1" type="noConversion"/>
  </si>
  <si>
    <t>10/4</t>
    <phoneticPr fontId="1" type="noConversion"/>
  </si>
  <si>
    <t>10/7</t>
    <phoneticPr fontId="1" type="noConversion"/>
  </si>
  <si>
    <t>10/8</t>
    <phoneticPr fontId="1" type="noConversion"/>
  </si>
  <si>
    <t>10/9</t>
    <phoneticPr fontId="1" type="noConversion"/>
  </si>
  <si>
    <t>10/10</t>
    <phoneticPr fontId="1" type="noConversion"/>
  </si>
  <si>
    <t>10/11</t>
    <phoneticPr fontId="1" type="noConversion"/>
  </si>
  <si>
    <t>10/14</t>
    <phoneticPr fontId="1" type="noConversion"/>
  </si>
  <si>
    <t>10/15</t>
    <phoneticPr fontId="1" type="noConversion"/>
  </si>
  <si>
    <t>10/16</t>
    <phoneticPr fontId="1" type="noConversion"/>
  </si>
  <si>
    <t>10/17</t>
    <phoneticPr fontId="1" type="noConversion"/>
  </si>
  <si>
    <t>10/21</t>
    <phoneticPr fontId="1" type="noConversion"/>
  </si>
  <si>
    <t>10/22</t>
    <phoneticPr fontId="1" type="noConversion"/>
  </si>
  <si>
    <t>10/23</t>
    <phoneticPr fontId="1" type="noConversion"/>
  </si>
  <si>
    <t>10/24</t>
    <phoneticPr fontId="1" type="noConversion"/>
  </si>
  <si>
    <t>10/25</t>
    <phoneticPr fontId="1" type="noConversion"/>
  </si>
  <si>
    <t>10/28</t>
    <phoneticPr fontId="1" type="noConversion"/>
  </si>
  <si>
    <t>10/29</t>
    <phoneticPr fontId="1" type="noConversion"/>
  </si>
  <si>
    <t>10/30</t>
    <phoneticPr fontId="1" type="noConversion"/>
  </si>
  <si>
    <t>10/31</t>
    <phoneticPr fontId="1" type="noConversion"/>
  </si>
  <si>
    <t>四</t>
    <phoneticPr fontId="1" type="noConversion"/>
  </si>
  <si>
    <t>一</t>
    <phoneticPr fontId="1" type="noConversion"/>
  </si>
  <si>
    <t>10/18</t>
    <phoneticPr fontId="1" type="noConversion"/>
  </si>
  <si>
    <t>紅燒豬肉麵</t>
    <phoneticPr fontId="1" type="noConversion"/>
  </si>
  <si>
    <t>豆薯蛋花湯</t>
    <phoneticPr fontId="1" type="noConversion"/>
  </si>
  <si>
    <t>白菜雞蓉粥</t>
    <phoneticPr fontId="1" type="noConversion"/>
  </si>
  <si>
    <t>水果拼盤</t>
    <phoneticPr fontId="1" type="noConversion"/>
  </si>
  <si>
    <t>珍珠冬瓜茶+水果</t>
    <phoneticPr fontId="1" type="noConversion"/>
  </si>
  <si>
    <t>肉包+豆漿</t>
    <phoneticPr fontId="1" type="noConversion"/>
  </si>
  <si>
    <t>油腐細粉+水果</t>
    <phoneticPr fontId="1" type="noConversion"/>
  </si>
  <si>
    <t>絲瓜蛋麵線</t>
    <phoneticPr fontId="1" type="noConversion"/>
  </si>
  <si>
    <t>茄汁蔬菜湯</t>
    <phoneticPr fontId="1" type="noConversion"/>
  </si>
  <si>
    <t>國慶日放假</t>
    <phoneticPr fontId="1" type="noConversion"/>
  </si>
  <si>
    <t>滷蛋</t>
    <phoneticPr fontId="14" type="noConversion"/>
  </si>
  <si>
    <t>滷包</t>
    <phoneticPr fontId="14" type="noConversion"/>
  </si>
  <si>
    <t>滷蛋+黑豆茶</t>
    <phoneticPr fontId="1" type="noConversion"/>
  </si>
  <si>
    <t>地瓜甜湯+水果</t>
    <phoneticPr fontId="1" type="noConversion"/>
  </si>
  <si>
    <t>銀絲卷+米漿</t>
    <phoneticPr fontId="1" type="noConversion"/>
  </si>
  <si>
    <t>水煮玉米+水果</t>
    <phoneticPr fontId="1" type="noConversion"/>
  </si>
  <si>
    <t>羅宋湯</t>
    <phoneticPr fontId="1" type="noConversion"/>
  </si>
  <si>
    <t>鮪魚玉米粥</t>
    <phoneticPr fontId="1" type="noConversion"/>
  </si>
  <si>
    <t>檸檬愛玉+水果</t>
    <phoneticPr fontId="1" type="noConversion"/>
  </si>
  <si>
    <t>芋香饅頭+豆漿</t>
    <phoneticPr fontId="1" type="noConversion"/>
  </si>
  <si>
    <t>青蔬雞絲麵</t>
    <phoneticPr fontId="1" type="noConversion"/>
  </si>
  <si>
    <t>玉米豆腐湯</t>
    <phoneticPr fontId="1" type="noConversion"/>
  </si>
  <si>
    <t>馬來糕+冬瓜茶</t>
    <phoneticPr fontId="1" type="noConversion"/>
  </si>
  <si>
    <t>花生仁甜湯+水果</t>
    <phoneticPr fontId="1" type="noConversion"/>
  </si>
  <si>
    <t>米漿</t>
    <phoneticPr fontId="1" type="noConversion"/>
  </si>
  <si>
    <t>1L*12</t>
    <phoneticPr fontId="1" type="noConversion"/>
  </si>
  <si>
    <t>奶皇包+米漿</t>
    <phoneticPr fontId="1" type="noConversion"/>
  </si>
  <si>
    <t>絞肉粉絲堡</t>
    <phoneticPr fontId="1" type="noConversion"/>
  </si>
  <si>
    <t>絞肉粉絲堡+水果</t>
    <phoneticPr fontId="1" type="noConversion"/>
  </si>
  <si>
    <r>
      <rPr>
        <b/>
        <sz val="14"/>
        <color theme="1"/>
        <rFont val="標楷體"/>
        <family val="4"/>
        <charset val="136"/>
      </rPr>
      <t>基隆市武崙國民小學附設幼兒園</t>
    </r>
    <r>
      <rPr>
        <b/>
        <sz val="14"/>
        <color theme="1"/>
        <rFont val="Book Antiqua"/>
        <family val="1"/>
      </rPr>
      <t>113</t>
    </r>
    <r>
      <rPr>
        <b/>
        <sz val="14"/>
        <color theme="1"/>
        <rFont val="標楷體"/>
        <family val="4"/>
        <charset val="136"/>
      </rPr>
      <t>學年度第</t>
    </r>
    <r>
      <rPr>
        <b/>
        <sz val="14"/>
        <color theme="1"/>
        <rFont val="Book Antiqua"/>
        <family val="1"/>
      </rPr>
      <t>1</t>
    </r>
    <r>
      <rPr>
        <b/>
        <sz val="14"/>
        <color theme="1"/>
        <rFont val="標楷體"/>
        <family val="4"/>
        <charset val="136"/>
      </rPr>
      <t>學期</t>
    </r>
    <r>
      <rPr>
        <b/>
        <sz val="14"/>
        <color theme="1"/>
        <rFont val="Book Antiqua"/>
        <family val="1"/>
      </rPr>
      <t>10</t>
    </r>
    <r>
      <rPr>
        <b/>
        <sz val="14"/>
        <color theme="1"/>
        <rFont val="標楷體"/>
        <family val="4"/>
        <charset val="136"/>
      </rPr>
      <t>月份點心</t>
    </r>
    <phoneticPr fontId="1" type="noConversion"/>
  </si>
  <si>
    <t>鮪魚罐頭(1.8K)</t>
  </si>
  <si>
    <t>(提前一天送)</t>
    <phoneticPr fontId="1" type="noConversion"/>
  </si>
  <si>
    <t>鮮奶</t>
    <phoneticPr fontId="14" type="noConversion"/>
  </si>
  <si>
    <t>1L*12</t>
    <phoneticPr fontId="14" type="noConversion"/>
  </si>
  <si>
    <t>關東煮+鮮奶</t>
    <phoneticPr fontId="1" type="noConversion"/>
  </si>
  <si>
    <t>火腿吐司+鮮奶</t>
    <phoneticPr fontId="1" type="noConversion"/>
  </si>
  <si>
    <t>全麥吐司+鮮奶</t>
    <phoneticPr fontId="1" type="noConversion"/>
  </si>
  <si>
    <t>珍珠丸+鮮奶</t>
    <phoneticPr fontId="1" type="noConversion"/>
  </si>
  <si>
    <t>小餐包+鮮奶</t>
    <phoneticPr fontId="1" type="noConversion"/>
  </si>
  <si>
    <t>鍋貼+鮮奶</t>
    <phoneticPr fontId="1" type="noConversion"/>
  </si>
  <si>
    <t>漢堡夾蛋+鮮奶</t>
    <phoneticPr fontId="1" type="noConversion"/>
  </si>
  <si>
    <t>銅鑼燒</t>
    <phoneticPr fontId="1" type="noConversion"/>
  </si>
  <si>
    <t>麥仔茶(300ml)</t>
    <phoneticPr fontId="1" type="noConversion"/>
  </si>
  <si>
    <t>銅鑼燒+麥茶</t>
    <phoneticPr fontId="1" type="noConversion"/>
  </si>
  <si>
    <r>
      <rPr>
        <sz val="12"/>
        <rFont val="標楷體"/>
        <family val="4"/>
        <charset val="136"/>
      </rPr>
      <t>早</t>
    </r>
    <r>
      <rPr>
        <sz val="12"/>
        <rFont val="Book Antiqua"/>
        <family val="4"/>
      </rPr>
      <t>79</t>
    </r>
    <r>
      <rPr>
        <sz val="12"/>
        <rFont val="Book Antiqua"/>
        <family val="1"/>
      </rPr>
      <t>+1</t>
    </r>
    <r>
      <rPr>
        <sz val="12"/>
        <rFont val="標楷體"/>
        <family val="4"/>
        <charset val="136"/>
      </rPr>
      <t>、午</t>
    </r>
    <r>
      <rPr>
        <sz val="12"/>
        <rFont val="Book Antiqua"/>
        <family val="4"/>
      </rPr>
      <t>78</t>
    </r>
    <r>
      <rPr>
        <sz val="12"/>
        <rFont val="Book Antiqua"/>
        <family val="1"/>
      </rPr>
      <t>+1</t>
    </r>
    <phoneticPr fontId="14" type="noConversion"/>
  </si>
  <si>
    <r>
      <t>79</t>
    </r>
    <r>
      <rPr>
        <sz val="12"/>
        <rFont val="標楷體"/>
        <family val="4"/>
        <charset val="136"/>
      </rPr>
      <t>份</t>
    </r>
    <phoneticPr fontId="14" type="noConversion"/>
  </si>
  <si>
    <r>
      <t>160</t>
    </r>
    <r>
      <rPr>
        <sz val="12"/>
        <rFont val="細明體"/>
        <family val="1"/>
        <charset val="136"/>
      </rPr>
      <t>片</t>
    </r>
    <phoneticPr fontId="14" type="noConversion"/>
  </si>
  <si>
    <r>
      <t>80</t>
    </r>
    <r>
      <rPr>
        <sz val="12"/>
        <rFont val="標楷體"/>
        <family val="4"/>
        <charset val="136"/>
      </rPr>
      <t>個</t>
    </r>
    <phoneticPr fontId="14" type="noConversion"/>
  </si>
  <si>
    <r>
      <t>80</t>
    </r>
    <r>
      <rPr>
        <sz val="12"/>
        <rFont val="細明體"/>
        <family val="1"/>
        <charset val="136"/>
      </rPr>
      <t>瓶</t>
    </r>
    <phoneticPr fontId="1" type="noConversion"/>
  </si>
  <si>
    <r>
      <t>80</t>
    </r>
    <r>
      <rPr>
        <sz val="12"/>
        <rFont val="細明體"/>
        <family val="1"/>
        <charset val="136"/>
      </rPr>
      <t>份</t>
    </r>
    <phoneticPr fontId="1" type="noConversion"/>
  </si>
  <si>
    <r>
      <t>80</t>
    </r>
    <r>
      <rPr>
        <sz val="12"/>
        <color theme="1"/>
        <rFont val="細明體"/>
        <family val="1"/>
        <charset val="136"/>
      </rPr>
      <t>包</t>
    </r>
    <phoneticPr fontId="1" type="noConversion"/>
  </si>
  <si>
    <r>
      <t>79</t>
    </r>
    <r>
      <rPr>
        <sz val="12"/>
        <rFont val="細明體"/>
        <family val="1"/>
        <charset val="136"/>
      </rPr>
      <t>片</t>
    </r>
    <phoneticPr fontId="1" type="noConversion"/>
  </si>
  <si>
    <r>
      <t>80</t>
    </r>
    <r>
      <rPr>
        <sz val="12"/>
        <rFont val="標楷體"/>
        <family val="4"/>
        <charset val="136"/>
      </rPr>
      <t>顆</t>
    </r>
    <phoneticPr fontId="14" type="noConversion"/>
  </si>
  <si>
    <r>
      <t>160</t>
    </r>
    <r>
      <rPr>
        <sz val="12"/>
        <rFont val="細明體"/>
        <family val="1"/>
        <charset val="136"/>
      </rPr>
      <t>個</t>
    </r>
    <phoneticPr fontId="1" type="noConversion"/>
  </si>
  <si>
    <r>
      <t>80</t>
    </r>
    <r>
      <rPr>
        <sz val="12"/>
        <rFont val="細明體"/>
        <family val="1"/>
        <charset val="136"/>
      </rPr>
      <t>個</t>
    </r>
    <phoneticPr fontId="1" type="noConversion"/>
  </si>
  <si>
    <r>
      <t>82</t>
    </r>
    <r>
      <rPr>
        <sz val="12"/>
        <rFont val="新細明體"/>
        <family val="1"/>
        <charset val="136"/>
      </rPr>
      <t>顆</t>
    </r>
    <phoneticPr fontId="1" type="noConversion"/>
  </si>
  <si>
    <r>
      <t>80</t>
    </r>
    <r>
      <rPr>
        <sz val="12"/>
        <color theme="1"/>
        <rFont val="細明體"/>
        <family val="1"/>
        <charset val="136"/>
      </rPr>
      <t>瓶</t>
    </r>
    <phoneticPr fontId="1" type="noConversion"/>
  </si>
  <si>
    <r>
      <t>79</t>
    </r>
    <r>
      <rPr>
        <sz val="12"/>
        <rFont val="細明體"/>
        <family val="1"/>
        <charset val="136"/>
      </rPr>
      <t>個</t>
    </r>
    <phoneticPr fontId="1" type="noConversion"/>
  </si>
  <si>
    <r>
      <t>80</t>
    </r>
    <r>
      <rPr>
        <sz val="12"/>
        <rFont val="細明體"/>
        <family val="3"/>
        <charset val="136"/>
      </rPr>
      <t>個</t>
    </r>
    <phoneticPr fontId="14" type="noConversion"/>
  </si>
  <si>
    <r>
      <t>80</t>
    </r>
    <r>
      <rPr>
        <sz val="12"/>
        <color theme="1"/>
        <rFont val="細明體"/>
        <family val="1"/>
        <charset val="136"/>
      </rPr>
      <t>個</t>
    </r>
    <phoneticPr fontId="1" type="noConversion"/>
  </si>
  <si>
    <r>
      <t>158</t>
    </r>
    <r>
      <rPr>
        <sz val="12"/>
        <rFont val="細明體"/>
        <family val="1"/>
        <charset val="136"/>
      </rPr>
      <t>個</t>
    </r>
    <phoneticPr fontId="14" type="noConversion"/>
  </si>
  <si>
    <t>冷凍玉米段</t>
    <phoneticPr fontId="1" type="noConversion"/>
  </si>
  <si>
    <r>
      <t>160</t>
    </r>
    <r>
      <rPr>
        <sz val="12"/>
        <color theme="1"/>
        <rFont val="細明體"/>
        <family val="1"/>
        <charset val="136"/>
      </rPr>
      <t>段</t>
    </r>
    <phoneticPr fontId="1" type="noConversion"/>
  </si>
  <si>
    <t>翡翠魩魚羹</t>
    <phoneticPr fontId="1" type="noConversion"/>
  </si>
  <si>
    <t>綠色嫩葉菜</t>
    <phoneticPr fontId="1" type="noConversion"/>
  </si>
  <si>
    <t>翡翠魩魚羹+水果</t>
    <phoneticPr fontId="1" type="noConversion"/>
  </si>
  <si>
    <t>銀絲卷</t>
    <phoneticPr fontId="1" type="noConversion"/>
  </si>
  <si>
    <t>銀絲卷(小)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</si>
</sst>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&quot;"/>
    <numFmt numFmtId="177" formatCode="0.0"/>
    <numFmt numFmtId="178" formatCode="0.0_ "/>
    <numFmt numFmtId="179" formatCode="#,##0_ ;[Red]\-#,##0\ "/>
  </numFmts>
  <fonts count="3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4"/>
      <color theme="1"/>
      <name val="Book Antiqua"/>
      <family val="1"/>
    </font>
    <font>
      <b/>
      <sz val="14"/>
      <color theme="1"/>
      <name val="標楷體"/>
      <family val="4"/>
      <charset val="136"/>
    </font>
    <font>
      <sz val="8"/>
      <color theme="1"/>
      <name val="Book Antiqua"/>
      <family val="1"/>
    </font>
    <font>
      <sz val="8"/>
      <name val="Book Antiqua"/>
      <family val="1"/>
    </font>
    <font>
      <sz val="12"/>
      <color theme="1"/>
      <name val="Book Antiqua"/>
      <family val="1"/>
    </font>
    <font>
      <sz val="12"/>
      <color theme="1"/>
      <name val="標楷體"/>
      <family val="4"/>
      <charset val="136"/>
    </font>
    <font>
      <sz val="12"/>
      <name val="Book Antiqua"/>
      <family val="1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4"/>
      <color theme="1"/>
      <name val="Book Antiqua"/>
      <family val="4"/>
      <charset val="136"/>
    </font>
    <font>
      <sz val="11"/>
      <name val="Book Antiqua"/>
      <family val="1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b/>
      <sz val="12"/>
      <name val="標楷體"/>
      <family val="4"/>
      <charset val="136"/>
    </font>
    <font>
      <b/>
      <sz val="12"/>
      <name val="Book Antiqua"/>
      <family val="1"/>
    </font>
    <font>
      <sz val="11"/>
      <name val="標楷體"/>
      <family val="4"/>
      <charset val="136"/>
    </font>
    <font>
      <sz val="7"/>
      <name val="Book Antiqua"/>
      <family val="1"/>
    </font>
    <font>
      <sz val="7"/>
      <name val="標楷體"/>
      <family val="4"/>
      <charset val="136"/>
    </font>
    <font>
      <sz val="11"/>
      <color indexed="8"/>
      <name val="標楷體"/>
      <family val="4"/>
      <charset val="136"/>
    </font>
    <font>
      <b/>
      <sz val="12"/>
      <color indexed="10"/>
      <name val="Book Antiqua"/>
      <family val="1"/>
    </font>
    <font>
      <b/>
      <sz val="12"/>
      <color indexed="10"/>
      <name val="標楷體"/>
      <family val="4"/>
      <charset val="136"/>
    </font>
    <font>
      <sz val="12"/>
      <name val="細明體"/>
      <family val="3"/>
      <charset val="136"/>
    </font>
    <font>
      <sz val="12"/>
      <color theme="1"/>
      <name val="細明體"/>
      <family val="1"/>
      <charset val="136"/>
    </font>
    <font>
      <b/>
      <sz val="12"/>
      <name val="Book Antiqua"/>
      <family val="4"/>
    </font>
    <font>
      <sz val="12"/>
      <name val="Book Antiqua"/>
      <family val="4"/>
    </font>
    <font>
      <sz val="12"/>
      <name val="Book Antiqua"/>
      <family val="4"/>
      <charset val="136"/>
    </font>
    <font>
      <sz val="12"/>
      <color theme="1"/>
      <name val="新細明體"/>
      <family val="2"/>
      <charset val="136"/>
      <scheme val="minor"/>
    </font>
    <font>
      <sz val="12"/>
      <name val="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name val="標楷體"/>
      <family val="4"/>
      <charset val="136"/>
    </font>
    <font>
      <sz val="10"/>
      <color theme="1"/>
      <name val="Book Antiqua"/>
      <family val="1"/>
    </font>
    <font>
      <sz val="10"/>
      <color theme="1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  <font>
      <sz val="9"/>
      <name val="標楷體"/>
      <family val="4"/>
      <charset val="136"/>
    </font>
    <font>
      <b/>
      <i/>
      <sz val="14"/>
      <color theme="1"/>
      <name val="標楷體"/>
      <family val="4"/>
      <charset val="136"/>
    </font>
    <font>
      <sz val="12"/>
      <color theme="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29" fillId="0" borderId="0">
      <alignment vertical="center"/>
    </xf>
    <xf numFmtId="0" fontId="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" fillId="0" borderId="0">
      <alignment vertical="center"/>
    </xf>
  </cellStyleXfs>
  <cellXfs count="218">
    <xf numFmtId="0" fontId="0" fillId="0" borderId="0" xfId="0">
      <alignment vertical="center"/>
    </xf>
    <xf numFmtId="177" fontId="6" fillId="0" borderId="1" xfId="0" applyNumberFormat="1" applyFont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horizontal="center" vertical="center" shrinkToFit="1"/>
    </xf>
    <xf numFmtId="177" fontId="6" fillId="2" borderId="1" xfId="0" applyNumberFormat="1" applyFont="1" applyFill="1" applyBorder="1" applyAlignment="1">
      <alignment horizontal="center" vertical="center" shrinkToFit="1"/>
    </xf>
    <xf numFmtId="49" fontId="9" fillId="0" borderId="1" xfId="1" applyNumberFormat="1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0" xfId="1" applyFont="1" applyAlignment="1">
      <alignment vertical="center" shrinkToFit="1"/>
    </xf>
    <xf numFmtId="0" fontId="15" fillId="0" borderId="0" xfId="1" applyFont="1" applyAlignment="1">
      <alignment horizontal="center" vertical="center" shrinkToFit="1"/>
    </xf>
    <xf numFmtId="49" fontId="9" fillId="0" borderId="0" xfId="1" applyNumberFormat="1" applyFont="1" applyAlignment="1">
      <alignment horizontal="center" vertical="center" shrinkToFit="1"/>
    </xf>
    <xf numFmtId="0" fontId="18" fillId="0" borderId="0" xfId="1" applyFont="1" applyAlignment="1">
      <alignment vertical="center" wrapText="1" shrinkToFit="1"/>
    </xf>
    <xf numFmtId="0" fontId="18" fillId="0" borderId="0" xfId="1" applyFont="1" applyAlignment="1">
      <alignment horizontal="center" vertical="center" wrapText="1" shrinkToFit="1"/>
    </xf>
    <xf numFmtId="0" fontId="9" fillId="0" borderId="5" xfId="1" applyFont="1" applyBorder="1" applyAlignment="1">
      <alignment horizontal="center" vertical="center" shrinkToFit="1"/>
    </xf>
    <xf numFmtId="0" fontId="8" fillId="2" borderId="4" xfId="1" applyFont="1" applyFill="1" applyBorder="1" applyAlignment="1">
      <alignment horizontal="left" vertical="center" shrinkToFit="1"/>
    </xf>
    <xf numFmtId="0" fontId="7" fillId="0" borderId="4" xfId="1" applyFont="1" applyBorder="1" applyAlignment="1">
      <alignment horizontal="center" vertical="center"/>
    </xf>
    <xf numFmtId="0" fontId="8" fillId="0" borderId="11" xfId="1" applyFont="1" applyBorder="1" applyAlignment="1">
      <alignment horizontal="left" vertical="center"/>
    </xf>
    <xf numFmtId="0" fontId="18" fillId="0" borderId="0" xfId="1" applyFont="1" applyAlignment="1">
      <alignment horizontal="center" vertical="center" shrinkToFit="1"/>
    </xf>
    <xf numFmtId="0" fontId="8" fillId="0" borderId="15" xfId="1" applyFont="1" applyBorder="1" applyAlignment="1">
      <alignment horizontal="left" vertical="center"/>
    </xf>
    <xf numFmtId="0" fontId="7" fillId="0" borderId="5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176" fontId="18" fillId="0" borderId="0" xfId="1" applyNumberFormat="1" applyFont="1" applyAlignment="1">
      <alignment horizontal="center" vertical="center" shrinkToFit="1"/>
    </xf>
    <xf numFmtId="0" fontId="8" fillId="0" borderId="2" xfId="1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left" vertical="center"/>
    </xf>
    <xf numFmtId="0" fontId="8" fillId="0" borderId="13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21" fillId="0" borderId="0" xfId="1" applyFont="1" applyAlignment="1">
      <alignment horizontal="center" vertical="center" shrinkToFit="1"/>
    </xf>
    <xf numFmtId="0" fontId="8" fillId="0" borderId="5" xfId="1" applyFont="1" applyBorder="1" applyAlignment="1">
      <alignment horizontal="left" vertical="center" shrinkToFit="1"/>
    </xf>
    <xf numFmtId="0" fontId="13" fillId="0" borderId="13" xfId="1" applyFont="1" applyBorder="1" applyAlignment="1">
      <alignment vertical="center" wrapText="1" shrinkToFit="1"/>
    </xf>
    <xf numFmtId="0" fontId="13" fillId="0" borderId="13" xfId="1" applyFont="1" applyBorder="1" applyAlignment="1">
      <alignment vertical="center" shrinkToFit="1"/>
    </xf>
    <xf numFmtId="0" fontId="9" fillId="0" borderId="4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left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9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left" vertical="center"/>
    </xf>
    <xf numFmtId="179" fontId="18" fillId="0" borderId="0" xfId="1" applyNumberFormat="1" applyFont="1" applyAlignment="1">
      <alignment horizontal="center" vertical="center" shrinkToFit="1"/>
    </xf>
    <xf numFmtId="0" fontId="10" fillId="0" borderId="5" xfId="1" applyFont="1" applyBorder="1" applyAlignment="1">
      <alignment horizontal="left" vertical="center"/>
    </xf>
    <xf numFmtId="0" fontId="10" fillId="0" borderId="13" xfId="1" applyFont="1" applyBorder="1" applyAlignment="1">
      <alignment horizontal="left" vertical="center"/>
    </xf>
    <xf numFmtId="0" fontId="2" fillId="0" borderId="0" xfId="1" applyAlignment="1">
      <alignment horizontal="center" vertical="center" shrinkToFit="1"/>
    </xf>
    <xf numFmtId="0" fontId="10" fillId="0" borderId="4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7" fillId="0" borderId="16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28" fillId="0" borderId="0" xfId="1" applyFont="1" applyAlignment="1">
      <alignment horizontal="center" vertical="center" shrinkToFit="1"/>
    </xf>
    <xf numFmtId="177" fontId="6" fillId="2" borderId="0" xfId="0" applyNumberFormat="1" applyFont="1" applyFill="1" applyAlignment="1">
      <alignment horizontal="center" vertical="center" shrinkToFit="1"/>
    </xf>
    <xf numFmtId="0" fontId="10" fillId="2" borderId="0" xfId="0" applyFont="1" applyFill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5" fillId="0" borderId="0" xfId="0" applyFont="1">
      <alignment vertical="center"/>
    </xf>
    <xf numFmtId="176" fontId="32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shrinkToFit="1"/>
    </xf>
    <xf numFmtId="49" fontId="9" fillId="2" borderId="1" xfId="1" applyNumberFormat="1" applyFont="1" applyFill="1" applyBorder="1" applyAlignment="1">
      <alignment horizontal="center" vertical="center" shrinkToFit="1"/>
    </xf>
    <xf numFmtId="176" fontId="8" fillId="2" borderId="1" xfId="0" applyNumberFormat="1" applyFont="1" applyFill="1" applyBorder="1" applyAlignment="1">
      <alignment horizontal="center" vertical="center" shrinkToFit="1"/>
    </xf>
    <xf numFmtId="0" fontId="32" fillId="2" borderId="1" xfId="0" applyFont="1" applyFill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wrapText="1" shrinkToFit="1"/>
    </xf>
    <xf numFmtId="177" fontId="19" fillId="2" borderId="1" xfId="0" applyNumberFormat="1" applyFont="1" applyFill="1" applyBorder="1" applyAlignment="1">
      <alignment horizontal="center" vertical="center" wrapText="1" shrinkToFit="1"/>
    </xf>
    <xf numFmtId="176" fontId="36" fillId="2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10" fillId="2" borderId="4" xfId="1" applyFont="1" applyFill="1" applyBorder="1" applyAlignment="1">
      <alignment horizontal="left" vertical="center"/>
    </xf>
    <xf numFmtId="0" fontId="10" fillId="2" borderId="4" xfId="1" applyFont="1" applyFill="1" applyBorder="1" applyAlignment="1">
      <alignment horizontal="left" vertical="center" shrinkToFit="1"/>
    </xf>
    <xf numFmtId="0" fontId="10" fillId="2" borderId="5" xfId="1" applyFont="1" applyFill="1" applyBorder="1" applyAlignment="1">
      <alignment horizontal="left" vertical="center"/>
    </xf>
    <xf numFmtId="0" fontId="10" fillId="0" borderId="15" xfId="1" applyFont="1" applyBorder="1" applyAlignment="1">
      <alignment horizontal="left" vertical="center"/>
    </xf>
    <xf numFmtId="0" fontId="10" fillId="2" borderId="2" xfId="1" applyFont="1" applyFill="1" applyBorder="1" applyAlignment="1">
      <alignment horizontal="left" vertical="center"/>
    </xf>
    <xf numFmtId="0" fontId="30" fillId="0" borderId="2" xfId="1" applyFont="1" applyBorder="1" applyAlignment="1">
      <alignment horizontal="center" vertical="center" shrinkToFit="1"/>
    </xf>
    <xf numFmtId="0" fontId="25" fillId="0" borderId="4" xfId="1" applyFont="1" applyBorder="1" applyAlignment="1">
      <alignment horizontal="center" vertical="center"/>
    </xf>
    <xf numFmtId="0" fontId="8" fillId="0" borderId="4" xfId="1" applyFont="1" applyBorder="1" applyAlignment="1">
      <alignment horizontal="left" vertical="center" shrinkToFit="1"/>
    </xf>
    <xf numFmtId="0" fontId="10" fillId="0" borderId="4" xfId="1" applyFont="1" applyFill="1" applyBorder="1" applyAlignment="1">
      <alignment horizontal="left" vertical="center"/>
    </xf>
    <xf numFmtId="0" fontId="9" fillId="0" borderId="4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left" vertical="center"/>
    </xf>
    <xf numFmtId="0" fontId="9" fillId="0" borderId="5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left" vertical="center"/>
    </xf>
    <xf numFmtId="0" fontId="9" fillId="0" borderId="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177" fontId="10" fillId="2" borderId="8" xfId="0" applyNumberFormat="1" applyFont="1" applyFill="1" applyBorder="1" applyAlignment="1">
      <alignment horizontal="center" vertical="center" wrapText="1" shrinkToFit="1"/>
    </xf>
    <xf numFmtId="177" fontId="10" fillId="2" borderId="9" xfId="0" applyNumberFormat="1" applyFont="1" applyFill="1" applyBorder="1" applyAlignment="1">
      <alignment horizontal="center" vertical="center" wrapText="1" shrinkToFit="1"/>
    </xf>
    <xf numFmtId="177" fontId="10" fillId="2" borderId="10" xfId="0" applyNumberFormat="1" applyFont="1" applyFill="1" applyBorder="1" applyAlignment="1">
      <alignment horizontal="center" vertical="center" wrapText="1" shrinkToFit="1"/>
    </xf>
    <xf numFmtId="0" fontId="9" fillId="0" borderId="0" xfId="1" applyFont="1" applyAlignment="1">
      <alignment horizontal="center" vertical="center" shrinkToFit="1"/>
    </xf>
    <xf numFmtId="0" fontId="16" fillId="0" borderId="3" xfId="1" applyFont="1" applyBorder="1" applyAlignment="1">
      <alignment horizontal="center" vertical="center" shrinkToFit="1"/>
    </xf>
    <xf numFmtId="0" fontId="17" fillId="0" borderId="3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textRotation="255" shrinkToFit="1"/>
    </xf>
    <xf numFmtId="0" fontId="9" fillId="0" borderId="5" xfId="1" applyFont="1" applyBorder="1" applyAlignment="1">
      <alignment horizontal="center" vertical="center" textRotation="255" shrinkToFit="1"/>
    </xf>
    <xf numFmtId="0" fontId="9" fillId="0" borderId="2" xfId="1" applyFont="1" applyBorder="1" applyAlignment="1">
      <alignment horizontal="center" vertical="center" textRotation="255" shrinkToFit="1"/>
    </xf>
    <xf numFmtId="0" fontId="9" fillId="0" borderId="8" xfId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textRotation="255" shrinkToFit="1"/>
    </xf>
    <xf numFmtId="0" fontId="9" fillId="0" borderId="12" xfId="1" applyFont="1" applyBorder="1" applyAlignment="1">
      <alignment horizontal="center" vertical="center" textRotation="255" shrinkToFit="1"/>
    </xf>
    <xf numFmtId="0" fontId="9" fillId="0" borderId="0" xfId="1" applyFont="1" applyAlignment="1">
      <alignment horizontal="center" vertical="center" textRotation="255" shrinkToFit="1"/>
    </xf>
    <xf numFmtId="0" fontId="9" fillId="0" borderId="13" xfId="1" applyFont="1" applyBorder="1" applyAlignment="1">
      <alignment horizontal="center" vertical="center" textRotation="255" shrinkToFit="1"/>
    </xf>
    <xf numFmtId="0" fontId="9" fillId="0" borderId="3" xfId="1" applyFont="1" applyBorder="1" applyAlignment="1">
      <alignment horizontal="center" vertical="center" textRotation="255" shrinkToFit="1"/>
    </xf>
    <xf numFmtId="0" fontId="9" fillId="0" borderId="14" xfId="1" applyFont="1" applyBorder="1" applyAlignment="1">
      <alignment horizontal="center" vertical="center" textRotation="255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19" fillId="0" borderId="4" xfId="1" applyFont="1" applyBorder="1" applyAlignment="1">
      <alignment horizontal="center" vertical="center" textRotation="255" wrapText="1" shrinkToFit="1"/>
    </xf>
    <xf numFmtId="0" fontId="19" fillId="0" borderId="5" xfId="1" applyFont="1" applyBorder="1" applyAlignment="1">
      <alignment horizontal="center" vertical="center" textRotation="255" wrapText="1" shrinkToFit="1"/>
    </xf>
    <xf numFmtId="0" fontId="19" fillId="0" borderId="2" xfId="1" applyFont="1" applyBorder="1" applyAlignment="1">
      <alignment horizontal="center" vertical="center" textRotation="255" wrapText="1" shrinkToFit="1"/>
    </xf>
    <xf numFmtId="0" fontId="9" fillId="0" borderId="1" xfId="1" applyFont="1" applyBorder="1" applyAlignment="1">
      <alignment horizontal="center" vertical="center" textRotation="255" shrinkToFit="1"/>
    </xf>
    <xf numFmtId="176" fontId="9" fillId="0" borderId="4" xfId="1" applyNumberFormat="1" applyFont="1" applyBorder="1" applyAlignment="1">
      <alignment horizontal="center" vertical="center" textRotation="255"/>
    </xf>
    <xf numFmtId="176" fontId="9" fillId="0" borderId="5" xfId="1" applyNumberFormat="1" applyFont="1" applyBorder="1" applyAlignment="1">
      <alignment horizontal="center" vertical="center" textRotation="255"/>
    </xf>
    <xf numFmtId="176" fontId="9" fillId="0" borderId="2" xfId="1" applyNumberFormat="1" applyFont="1" applyBorder="1" applyAlignment="1">
      <alignment horizontal="center" vertical="center" textRotation="255"/>
    </xf>
    <xf numFmtId="0" fontId="9" fillId="0" borderId="4" xfId="1" applyFont="1" applyBorder="1" applyAlignment="1">
      <alignment horizontal="center" vertical="center" textRotation="255"/>
    </xf>
    <xf numFmtId="0" fontId="9" fillId="0" borderId="5" xfId="1" applyFont="1" applyBorder="1" applyAlignment="1">
      <alignment horizontal="center" vertical="center" textRotation="255"/>
    </xf>
    <xf numFmtId="0" fontId="9" fillId="0" borderId="2" xfId="1" applyFont="1" applyBorder="1" applyAlignment="1">
      <alignment horizontal="center" vertical="center" textRotation="255"/>
    </xf>
    <xf numFmtId="0" fontId="8" fillId="0" borderId="4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178" fontId="9" fillId="0" borderId="4" xfId="1" applyNumberFormat="1" applyFont="1" applyBorder="1" applyAlignment="1">
      <alignment horizontal="center" vertical="center" shrinkToFit="1"/>
    </xf>
    <xf numFmtId="178" fontId="9" fillId="0" borderId="5" xfId="1" applyNumberFormat="1" applyFont="1" applyBorder="1" applyAlignment="1">
      <alignment horizontal="center" vertical="center" shrinkToFit="1"/>
    </xf>
    <xf numFmtId="178" fontId="9" fillId="0" borderId="2" xfId="1" applyNumberFormat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178" fontId="9" fillId="2" borderId="4" xfId="1" applyNumberFormat="1" applyFont="1" applyFill="1" applyBorder="1" applyAlignment="1">
      <alignment horizontal="center" vertical="center" shrinkToFit="1"/>
    </xf>
    <xf numFmtId="178" fontId="9" fillId="2" borderId="5" xfId="1" applyNumberFormat="1" applyFont="1" applyFill="1" applyBorder="1" applyAlignment="1">
      <alignment horizontal="center" vertical="center" shrinkToFit="1"/>
    </xf>
    <xf numFmtId="178" fontId="9" fillId="2" borderId="2" xfId="1" applyNumberFormat="1" applyFont="1" applyFill="1" applyBorder="1" applyAlignment="1">
      <alignment horizontal="center" vertical="center" shrinkToFit="1"/>
    </xf>
    <xf numFmtId="0" fontId="9" fillId="0" borderId="5" xfId="1" applyFont="1" applyBorder="1"/>
    <xf numFmtId="0" fontId="10" fillId="0" borderId="7" xfId="1" applyFont="1" applyBorder="1" applyAlignment="1">
      <alignment horizontal="center" vertical="center" textRotation="255" shrinkToFit="1"/>
    </xf>
    <xf numFmtId="0" fontId="10" fillId="0" borderId="13" xfId="1" applyFont="1" applyBorder="1" applyAlignment="1">
      <alignment horizontal="center" vertical="center" textRotation="255" shrinkToFit="1"/>
    </xf>
    <xf numFmtId="0" fontId="10" fillId="0" borderId="16" xfId="1" applyFont="1" applyBorder="1" applyAlignment="1">
      <alignment horizontal="center" vertical="center" textRotation="255" shrinkToFit="1"/>
    </xf>
    <xf numFmtId="0" fontId="10" fillId="0" borderId="14" xfId="1" applyFont="1" applyBorder="1" applyAlignment="1">
      <alignment horizontal="center" vertical="center" textRotation="255" shrinkToFit="1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shrinkToFit="1"/>
    </xf>
    <xf numFmtId="0" fontId="8" fillId="2" borderId="5" xfId="1" applyFont="1" applyFill="1" applyBorder="1" applyAlignment="1">
      <alignment horizontal="center" vertical="center" shrinkToFit="1"/>
    </xf>
    <xf numFmtId="0" fontId="8" fillId="2" borderId="2" xfId="1" applyFont="1" applyFill="1" applyBorder="1" applyAlignment="1">
      <alignment horizontal="center" vertical="center" shrinkToFit="1"/>
    </xf>
    <xf numFmtId="0" fontId="10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10" fillId="2" borderId="2" xfId="1" applyFont="1" applyFill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8" fontId="7" fillId="0" borderId="4" xfId="0" applyNumberFormat="1" applyFont="1" applyBorder="1" applyAlignment="1">
      <alignment horizontal="center" vertical="center" shrinkToFit="1"/>
    </xf>
    <xf numFmtId="178" fontId="7" fillId="0" borderId="5" xfId="0" applyNumberFormat="1" applyFont="1" applyBorder="1" applyAlignment="1">
      <alignment horizontal="center" vertical="center" shrinkToFit="1"/>
    </xf>
    <xf numFmtId="178" fontId="7" fillId="0" borderId="2" xfId="0" applyNumberFormat="1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textRotation="255" shrinkToFit="1"/>
    </xf>
    <xf numFmtId="0" fontId="10" fillId="0" borderId="13" xfId="0" applyFont="1" applyBorder="1" applyAlignment="1">
      <alignment horizontal="center" vertical="center" textRotation="255" shrinkToFit="1"/>
    </xf>
    <xf numFmtId="0" fontId="10" fillId="0" borderId="16" xfId="0" applyFont="1" applyBorder="1" applyAlignment="1">
      <alignment horizontal="center" vertical="center" textRotation="255" shrinkToFit="1"/>
    </xf>
    <xf numFmtId="0" fontId="10" fillId="0" borderId="14" xfId="0" applyFont="1" applyBorder="1" applyAlignment="1">
      <alignment horizontal="center" vertical="center" textRotation="255" shrinkToFit="1"/>
    </xf>
    <xf numFmtId="178" fontId="7" fillId="2" borderId="4" xfId="0" applyNumberFormat="1" applyFont="1" applyFill="1" applyBorder="1" applyAlignment="1">
      <alignment horizontal="center" vertical="center" shrinkToFit="1"/>
    </xf>
    <xf numFmtId="178" fontId="7" fillId="2" borderId="5" xfId="0" applyNumberFormat="1" applyFont="1" applyFill="1" applyBorder="1" applyAlignment="1">
      <alignment horizontal="center" vertical="center" shrinkToFit="1"/>
    </xf>
    <xf numFmtId="178" fontId="7" fillId="2" borderId="2" xfId="0" applyNumberFormat="1" applyFont="1" applyFill="1" applyBorder="1" applyAlignment="1">
      <alignment horizontal="center" vertical="center" shrinkToFit="1"/>
    </xf>
    <xf numFmtId="178" fontId="9" fillId="2" borderId="4" xfId="0" applyNumberFormat="1" applyFont="1" applyFill="1" applyBorder="1" applyAlignment="1">
      <alignment horizontal="center" vertical="center" shrinkToFit="1"/>
    </xf>
    <xf numFmtId="0" fontId="9" fillId="0" borderId="5" xfId="0" applyFont="1" applyBorder="1" applyAlignment="1"/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0" borderId="4" xfId="1" applyFont="1" applyBorder="1" applyAlignment="1">
      <alignment horizontal="center" vertical="center" textRotation="255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16" fillId="0" borderId="0" xfId="1" applyFont="1" applyAlignment="1">
      <alignment horizontal="left" vertical="center" shrinkToFit="1"/>
    </xf>
    <xf numFmtId="0" fontId="17" fillId="0" borderId="0" xfId="1" applyFont="1" applyAlignment="1">
      <alignment horizontal="left" vertical="center" shrinkToFit="1"/>
    </xf>
    <xf numFmtId="0" fontId="22" fillId="0" borderId="6" xfId="1" applyFont="1" applyBorder="1" applyAlignment="1">
      <alignment horizontal="center" vertical="center" shrinkToFit="1"/>
    </xf>
    <xf numFmtId="0" fontId="22" fillId="0" borderId="11" xfId="1" applyFont="1" applyBorder="1" applyAlignment="1">
      <alignment horizontal="center" vertical="center" shrinkToFit="1"/>
    </xf>
    <xf numFmtId="0" fontId="22" fillId="0" borderId="12" xfId="1" applyFont="1" applyBorder="1" applyAlignment="1">
      <alignment horizontal="center" vertical="center" shrinkToFit="1"/>
    </xf>
    <xf numFmtId="0" fontId="22" fillId="0" borderId="7" xfId="1" applyFont="1" applyBorder="1" applyAlignment="1">
      <alignment horizontal="center" vertical="center" shrinkToFit="1"/>
    </xf>
    <xf numFmtId="0" fontId="22" fillId="0" borderId="0" xfId="1" applyFont="1" applyAlignment="1">
      <alignment horizontal="center" vertical="center" shrinkToFit="1"/>
    </xf>
    <xf numFmtId="0" fontId="22" fillId="0" borderId="13" xfId="1" applyFont="1" applyBorder="1" applyAlignment="1">
      <alignment horizontal="center" vertical="center" shrinkToFit="1"/>
    </xf>
    <xf numFmtId="0" fontId="22" fillId="0" borderId="16" xfId="1" applyFont="1" applyBorder="1" applyAlignment="1">
      <alignment horizontal="center" vertical="center" shrinkToFit="1"/>
    </xf>
    <xf numFmtId="0" fontId="22" fillId="0" borderId="3" xfId="1" applyFont="1" applyBorder="1" applyAlignment="1">
      <alignment horizontal="center" vertical="center" shrinkToFit="1"/>
    </xf>
    <xf numFmtId="0" fontId="22" fillId="0" borderId="14" xfId="1" applyFont="1" applyBorder="1" applyAlignment="1">
      <alignment horizontal="center" vertical="center" shrinkToFit="1"/>
    </xf>
    <xf numFmtId="0" fontId="22" fillId="0" borderId="6" xfId="1" applyFont="1" applyBorder="1" applyAlignment="1">
      <alignment horizontal="center" vertical="center" wrapText="1" shrinkToFit="1"/>
    </xf>
    <xf numFmtId="178" fontId="7" fillId="0" borderId="4" xfId="1" applyNumberFormat="1" applyFont="1" applyBorder="1" applyAlignment="1">
      <alignment horizontal="center" vertical="center" shrinkToFit="1"/>
    </xf>
    <xf numFmtId="178" fontId="7" fillId="0" borderId="5" xfId="1" applyNumberFormat="1" applyFont="1" applyBorder="1" applyAlignment="1">
      <alignment horizontal="center" vertical="center" shrinkToFit="1"/>
    </xf>
    <xf numFmtId="178" fontId="7" fillId="0" borderId="2" xfId="1" applyNumberFormat="1" applyFont="1" applyBorder="1" applyAlignment="1">
      <alignment horizontal="center" vertical="center" shrinkToFit="1"/>
    </xf>
    <xf numFmtId="178" fontId="7" fillId="2" borderId="4" xfId="1" applyNumberFormat="1" applyFont="1" applyFill="1" applyBorder="1" applyAlignment="1">
      <alignment horizontal="center" vertical="center" shrinkToFit="1"/>
    </xf>
    <xf numFmtId="178" fontId="7" fillId="2" borderId="5" xfId="1" applyNumberFormat="1" applyFont="1" applyFill="1" applyBorder="1" applyAlignment="1">
      <alignment horizontal="center" vertical="center" shrinkToFit="1"/>
    </xf>
    <xf numFmtId="178" fontId="7" fillId="2" borderId="2" xfId="1" applyNumberFormat="1" applyFont="1" applyFill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textRotation="255" shrinkToFit="1"/>
    </xf>
    <xf numFmtId="0" fontId="10" fillId="0" borderId="12" xfId="1" applyFont="1" applyBorder="1" applyAlignment="1">
      <alignment horizontal="center" vertical="center" textRotation="255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</cellXfs>
  <cellStyles count="7">
    <cellStyle name="一般" xfId="0" builtinId="0"/>
    <cellStyle name="一般 14" xfId="3" xr:uid="{00000000-0005-0000-0000-000001000000}"/>
    <cellStyle name="一般 2" xfId="4" xr:uid="{00000000-0005-0000-0000-000002000000}"/>
    <cellStyle name="一般 3" xfId="2" xr:uid="{00000000-0005-0000-0000-000003000000}"/>
    <cellStyle name="一般 3 2" xfId="1" xr:uid="{00000000-0005-0000-0000-000004000000}"/>
    <cellStyle name="一般 3 2 2" xfId="5" xr:uid="{00000000-0005-0000-0000-000005000000}"/>
    <cellStyle name="一般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27</xdr:row>
      <xdr:rowOff>108975</xdr:rowOff>
    </xdr:from>
    <xdr:ext cx="940288" cy="392736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52400" y="8824350"/>
          <a:ext cx="940288" cy="39273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1800" b="1" i="0" cap="none" spc="0" baseline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sx="1000" sy="1000" algn="tl" rotWithShape="0">
                  <a:srgbClr val="000000"/>
                </a:outerShdw>
              </a:effectLst>
              <a:latin typeface="Book Antiqua" panose="02040602050305030304" pitchFamily="18" charset="0"/>
              <a:ea typeface="標楷體" panose="03000509000000000000" pitchFamily="65" charset="-120"/>
            </a:rPr>
            <a:t>保育：</a:t>
          </a:r>
        </a:p>
      </xdr:txBody>
    </xdr:sp>
    <xdr:clientData/>
  </xdr:oneCellAnchor>
  <xdr:oneCellAnchor>
    <xdr:from>
      <xdr:col>11</xdr:col>
      <xdr:colOff>1207623</xdr:colOff>
      <xdr:row>27</xdr:row>
      <xdr:rowOff>78495</xdr:rowOff>
    </xdr:from>
    <xdr:ext cx="940288" cy="392736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312898" y="8793870"/>
          <a:ext cx="940288" cy="39273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1800" b="1" i="0" cap="none" spc="0" baseline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sx="1000" sy="1000" algn="tl" rotWithShape="0">
                  <a:srgbClr val="000000"/>
                </a:outerShdw>
              </a:effectLst>
              <a:latin typeface="Book Antiqua" panose="02040602050305030304" pitchFamily="18" charset="0"/>
              <a:ea typeface="標楷體" panose="03000509000000000000" pitchFamily="65" charset="-120"/>
            </a:rPr>
            <a:t>校長：</a:t>
          </a:r>
        </a:p>
      </xdr:txBody>
    </xdr:sp>
    <xdr:clientData/>
  </xdr:oneCellAnchor>
  <xdr:oneCellAnchor>
    <xdr:from>
      <xdr:col>6</xdr:col>
      <xdr:colOff>238369</xdr:colOff>
      <xdr:row>27</xdr:row>
      <xdr:rowOff>129930</xdr:rowOff>
    </xdr:from>
    <xdr:ext cx="940288" cy="392736"/>
    <xdr:sp macro="" textlink="">
      <xdr:nvSpPr>
        <xdr:cNvPr id="6" name="矩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962519" y="8845305"/>
          <a:ext cx="940288" cy="39273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1800" b="1" i="0" cap="none" spc="0" baseline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sx="1000" sy="1000" algn="tl" rotWithShape="0">
                  <a:srgbClr val="000000"/>
                </a:outerShdw>
              </a:effectLst>
              <a:latin typeface="Book Antiqua" panose="02040602050305030304" pitchFamily="18" charset="0"/>
              <a:ea typeface="標楷體" panose="03000509000000000000" pitchFamily="65" charset="-120"/>
            </a:rPr>
            <a:t>園主任：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7"/>
  <sheetViews>
    <sheetView workbookViewId="0">
      <pane ySplit="2" topLeftCell="A15" activePane="bottomLeft" state="frozen"/>
      <selection pane="bottomLeft" activeCell="C13" sqref="C13"/>
    </sheetView>
  </sheetViews>
  <sheetFormatPr defaultRowHeight="16.5"/>
  <cols>
    <col min="1" max="1" width="4.875" customWidth="1"/>
    <col min="2" max="2" width="3.625" customWidth="1"/>
    <col min="3" max="3" width="16.375" style="72" customWidth="1"/>
    <col min="4" max="11" width="3.625" customWidth="1"/>
    <col min="12" max="12" width="16.375" style="72" customWidth="1"/>
    <col min="13" max="20" width="3.625" customWidth="1"/>
    <col min="21" max="21" width="14.375" customWidth="1"/>
  </cols>
  <sheetData>
    <row r="1" spans="1:20" ht="36" customHeight="1">
      <c r="A1" s="105" t="s">
        <v>280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1:20" ht="135.94999999999999" customHeight="1">
      <c r="A2" s="74" t="s">
        <v>8</v>
      </c>
      <c r="B2" s="74" t="s">
        <v>9</v>
      </c>
      <c r="C2" s="75" t="s">
        <v>105</v>
      </c>
      <c r="D2" s="74" t="s">
        <v>0</v>
      </c>
      <c r="E2" s="74" t="s">
        <v>11</v>
      </c>
      <c r="F2" s="74" t="s">
        <v>1</v>
      </c>
      <c r="G2" s="74" t="s">
        <v>13</v>
      </c>
      <c r="H2" s="74" t="s">
        <v>2</v>
      </c>
      <c r="I2" s="74" t="s">
        <v>15</v>
      </c>
      <c r="J2" s="74" t="s">
        <v>3</v>
      </c>
      <c r="K2" s="74" t="s">
        <v>17</v>
      </c>
      <c r="L2" s="75" t="s">
        <v>106</v>
      </c>
      <c r="M2" s="74" t="s">
        <v>10</v>
      </c>
      <c r="N2" s="74" t="s">
        <v>4</v>
      </c>
      <c r="O2" s="74" t="s">
        <v>12</v>
      </c>
      <c r="P2" s="74" t="s">
        <v>5</v>
      </c>
      <c r="Q2" s="74" t="s">
        <v>14</v>
      </c>
      <c r="R2" s="74" t="s">
        <v>6</v>
      </c>
      <c r="S2" s="74" t="s">
        <v>16</v>
      </c>
      <c r="T2" s="74" t="s">
        <v>7</v>
      </c>
    </row>
    <row r="3" spans="1:20" ht="21.75" customHeight="1">
      <c r="A3" s="4" t="s">
        <v>226</v>
      </c>
      <c r="B3" s="68" t="s">
        <v>104</v>
      </c>
      <c r="C3" s="70" t="s">
        <v>251</v>
      </c>
      <c r="D3" s="3">
        <f t="array" ref="D3:J3">附幼1!J20:P25</f>
        <v>2.5</v>
      </c>
      <c r="E3" s="3">
        <v>0.5</v>
      </c>
      <c r="F3" s="3">
        <v>0</v>
      </c>
      <c r="G3" s="3">
        <v>0.5</v>
      </c>
      <c r="H3" s="3">
        <v>0</v>
      </c>
      <c r="I3" s="3">
        <v>0.6</v>
      </c>
      <c r="J3" s="3">
        <v>0</v>
      </c>
      <c r="K3" s="3">
        <f t="shared" ref="K3:K8" si="0">D3*70+E3*75+F3*120+G3*25+H3*60+I3*45+J3*4</f>
        <v>252</v>
      </c>
      <c r="L3" s="73" t="s">
        <v>252</v>
      </c>
      <c r="M3" s="1">
        <f t="array" ref="M3:S3">附幼1!J26:P31</f>
        <v>0.3</v>
      </c>
      <c r="N3" s="1">
        <v>0.3</v>
      </c>
      <c r="O3" s="1">
        <v>0</v>
      </c>
      <c r="P3" s="1">
        <v>0.4</v>
      </c>
      <c r="Q3" s="1">
        <v>0</v>
      </c>
      <c r="R3" s="1">
        <v>0.2</v>
      </c>
      <c r="S3" s="1">
        <v>0</v>
      </c>
      <c r="T3" s="2">
        <f t="shared" ref="T3:T4" si="1">M3*70+N3*75+O3*120+P3*25+Q3*60+R3*45+S3*4</f>
        <v>62.5</v>
      </c>
    </row>
    <row r="4" spans="1:20" ht="21.75" customHeight="1">
      <c r="A4" s="4" t="s">
        <v>227</v>
      </c>
      <c r="B4" s="68" t="s">
        <v>103</v>
      </c>
      <c r="C4" s="70" t="s">
        <v>20</v>
      </c>
      <c r="D4" s="3">
        <f t="array" ref="D4:J4">附幼1!J32:P37</f>
        <v>3</v>
      </c>
      <c r="E4" s="3">
        <v>0.9</v>
      </c>
      <c r="F4" s="3">
        <v>0</v>
      </c>
      <c r="G4" s="3">
        <v>0.1</v>
      </c>
      <c r="H4" s="3">
        <v>0</v>
      </c>
      <c r="I4" s="3">
        <v>1.6</v>
      </c>
      <c r="J4" s="3">
        <v>15</v>
      </c>
      <c r="K4" s="3">
        <f t="shared" si="0"/>
        <v>412</v>
      </c>
      <c r="L4" s="73" t="s">
        <v>285</v>
      </c>
      <c r="M4" s="1">
        <f t="array" ref="M4:S4">附幼1!J38:P43</f>
        <v>1.5</v>
      </c>
      <c r="N4" s="1">
        <v>0.5</v>
      </c>
      <c r="O4" s="1">
        <v>0.6</v>
      </c>
      <c r="P4" s="1">
        <v>0.4</v>
      </c>
      <c r="Q4" s="1">
        <v>0</v>
      </c>
      <c r="R4" s="1">
        <v>0.2</v>
      </c>
      <c r="S4" s="1">
        <v>0</v>
      </c>
      <c r="T4" s="1">
        <f t="shared" si="1"/>
        <v>233.5</v>
      </c>
    </row>
    <row r="5" spans="1:20" ht="21.75" customHeight="1">
      <c r="A5" s="4" t="s">
        <v>228</v>
      </c>
      <c r="B5" s="68" t="s">
        <v>248</v>
      </c>
      <c r="C5" s="71" t="s">
        <v>253</v>
      </c>
      <c r="D5" s="3">
        <f t="array" ref="D5:J5">附幼1!J44:P49</f>
        <v>1.5</v>
      </c>
      <c r="E5" s="3">
        <v>0.7</v>
      </c>
      <c r="F5" s="3">
        <v>0</v>
      </c>
      <c r="G5" s="3">
        <v>0.3</v>
      </c>
      <c r="H5" s="3">
        <v>0</v>
      </c>
      <c r="I5" s="3">
        <v>0.3</v>
      </c>
      <c r="J5" s="3">
        <v>0</v>
      </c>
      <c r="K5" s="3">
        <f t="shared" si="0"/>
        <v>178.5</v>
      </c>
      <c r="L5" s="73" t="s">
        <v>254</v>
      </c>
      <c r="M5" s="1">
        <f t="array" ref="M5:S5">附幼1!J50:P55</f>
        <v>0</v>
      </c>
      <c r="N5" s="1">
        <v>0</v>
      </c>
      <c r="O5" s="1">
        <v>0</v>
      </c>
      <c r="P5" s="1">
        <v>0</v>
      </c>
      <c r="Q5" s="1">
        <v>1</v>
      </c>
      <c r="R5" s="1">
        <v>0</v>
      </c>
      <c r="S5" s="1">
        <v>0</v>
      </c>
      <c r="T5" s="1">
        <v>75</v>
      </c>
    </row>
    <row r="6" spans="1:20" ht="21.75" customHeight="1">
      <c r="A6" s="4" t="s">
        <v>229</v>
      </c>
      <c r="B6" s="68" t="s">
        <v>18</v>
      </c>
      <c r="C6" s="70" t="s">
        <v>286</v>
      </c>
      <c r="D6" s="3">
        <f t="array" ref="D6:J6">附幼1!J44:P49</f>
        <v>1.5</v>
      </c>
      <c r="E6" s="3">
        <v>0.7</v>
      </c>
      <c r="F6" s="3">
        <v>0</v>
      </c>
      <c r="G6" s="3">
        <v>0.3</v>
      </c>
      <c r="H6" s="3">
        <v>0</v>
      </c>
      <c r="I6" s="3">
        <v>0.3</v>
      </c>
      <c r="J6" s="3">
        <v>0</v>
      </c>
      <c r="K6" s="3">
        <f>D6*70+E6*75+F6*120+G6*25+H6*60+I6*45+J6*4</f>
        <v>178.5</v>
      </c>
      <c r="L6" s="73" t="s">
        <v>255</v>
      </c>
      <c r="M6" s="1">
        <f t="array" ref="M6:S6">附幼1!J62:P67</f>
        <v>1</v>
      </c>
      <c r="N6" s="1">
        <v>0</v>
      </c>
      <c r="O6" s="1">
        <v>0</v>
      </c>
      <c r="P6" s="1">
        <v>0</v>
      </c>
      <c r="Q6" s="1">
        <v>0.5</v>
      </c>
      <c r="R6" s="1">
        <v>0</v>
      </c>
      <c r="S6" s="1">
        <v>10</v>
      </c>
      <c r="T6" s="2">
        <f>M6*70+N6*75+O6*120+P6*25+Q6*60+R6*45+S6*4</f>
        <v>140</v>
      </c>
    </row>
    <row r="7" spans="1:20" ht="21.75" customHeight="1">
      <c r="A7" s="4" t="s">
        <v>230</v>
      </c>
      <c r="B7" s="68" t="s">
        <v>249</v>
      </c>
      <c r="C7" s="73" t="s">
        <v>256</v>
      </c>
      <c r="D7" s="1">
        <f t="array" ref="D7:J7">附幼2!J8:P13</f>
        <v>2</v>
      </c>
      <c r="E7" s="1">
        <v>1.5</v>
      </c>
      <c r="F7" s="1">
        <v>0</v>
      </c>
      <c r="G7" s="1">
        <v>0.3</v>
      </c>
      <c r="H7" s="1">
        <v>0</v>
      </c>
      <c r="I7" s="1">
        <v>0.2</v>
      </c>
      <c r="J7" s="1">
        <v>0</v>
      </c>
      <c r="K7" s="1">
        <v>157</v>
      </c>
      <c r="L7" s="73" t="s">
        <v>257</v>
      </c>
      <c r="M7" s="1">
        <f t="array" ref="M7:S7">附幼2!J14:P19</f>
        <v>1</v>
      </c>
      <c r="N7" s="1">
        <v>1.5</v>
      </c>
      <c r="O7" s="1">
        <v>0</v>
      </c>
      <c r="P7" s="1">
        <v>0.3</v>
      </c>
      <c r="Q7" s="1">
        <v>0.5</v>
      </c>
      <c r="R7" s="1">
        <v>0.8</v>
      </c>
      <c r="S7" s="1">
        <v>0</v>
      </c>
      <c r="T7" s="2">
        <f>M7*70+N7*75+O7*120+P7*25+Q7*60+R7*45+S7*4</f>
        <v>256</v>
      </c>
    </row>
    <row r="8" spans="1:20" ht="21.75" customHeight="1">
      <c r="A8" s="4" t="s">
        <v>231</v>
      </c>
      <c r="B8" s="68" t="s">
        <v>104</v>
      </c>
      <c r="C8" s="70" t="s">
        <v>258</v>
      </c>
      <c r="D8" s="3">
        <f t="array" ref="D8:J8">附幼2!J20:P25</f>
        <v>1.3</v>
      </c>
      <c r="E8" s="3">
        <v>0.5</v>
      </c>
      <c r="F8" s="3">
        <v>0</v>
      </c>
      <c r="G8" s="3">
        <v>0.7</v>
      </c>
      <c r="H8" s="3">
        <v>0</v>
      </c>
      <c r="I8" s="3">
        <v>0.5</v>
      </c>
      <c r="J8" s="3">
        <v>0</v>
      </c>
      <c r="K8" s="3">
        <f t="shared" si="0"/>
        <v>168.5</v>
      </c>
      <c r="L8" s="70" t="s">
        <v>259</v>
      </c>
      <c r="M8" s="1">
        <f t="array" ref="M8:S8">附幼2!J26:P31</f>
        <v>0</v>
      </c>
      <c r="N8" s="1">
        <v>1</v>
      </c>
      <c r="O8" s="1">
        <v>0</v>
      </c>
      <c r="P8" s="1">
        <v>0.5</v>
      </c>
      <c r="Q8" s="1">
        <v>0</v>
      </c>
      <c r="R8" s="1">
        <v>0.3</v>
      </c>
      <c r="S8" s="1">
        <v>0</v>
      </c>
      <c r="T8" s="1">
        <v>67</v>
      </c>
    </row>
    <row r="9" spans="1:20" ht="21.75" customHeight="1">
      <c r="A9" s="76" t="s">
        <v>232</v>
      </c>
      <c r="B9" s="77" t="s">
        <v>103</v>
      </c>
      <c r="C9" s="78" t="s">
        <v>294</v>
      </c>
      <c r="D9" s="3">
        <f t="array" ref="D9:J9">附幼2!J32:P37</f>
        <v>1.5</v>
      </c>
      <c r="E9" s="3">
        <v>1</v>
      </c>
      <c r="F9" s="3">
        <v>0</v>
      </c>
      <c r="G9" s="3">
        <v>0.2</v>
      </c>
      <c r="H9" s="3">
        <v>0</v>
      </c>
      <c r="I9" s="3">
        <v>0.3</v>
      </c>
      <c r="J9" s="3">
        <v>0</v>
      </c>
      <c r="K9" s="3">
        <f t="shared" ref="K9" si="2">D9*70+E9*75+F9*120+G9*25+H9*60+I9*45+J9*4</f>
        <v>198.5</v>
      </c>
      <c r="L9" s="78" t="s">
        <v>287</v>
      </c>
      <c r="M9" s="1">
        <f t="array" ref="M9:S9">附幼2!J38:P43</f>
        <v>1.2</v>
      </c>
      <c r="N9" s="1">
        <v>0</v>
      </c>
      <c r="O9" s="1">
        <v>0.6</v>
      </c>
      <c r="P9" s="1">
        <v>0</v>
      </c>
      <c r="Q9" s="1">
        <v>0</v>
      </c>
      <c r="R9" s="1">
        <v>0</v>
      </c>
      <c r="S9" s="1">
        <v>0</v>
      </c>
      <c r="T9" s="2">
        <f>M9*70+N9*75+O9*120+P9*25+Q9*60+R9*45+S9*4</f>
        <v>156</v>
      </c>
    </row>
    <row r="10" spans="1:20" s="69" customFormat="1" ht="21.75" customHeight="1">
      <c r="A10" s="4" t="s">
        <v>233</v>
      </c>
      <c r="B10" s="79" t="s">
        <v>248</v>
      </c>
      <c r="C10" s="108" t="s">
        <v>260</v>
      </c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10"/>
    </row>
    <row r="11" spans="1:20" ht="21.75" customHeight="1">
      <c r="A11" s="4" t="s">
        <v>234</v>
      </c>
      <c r="B11" s="68" t="s">
        <v>18</v>
      </c>
      <c r="C11" s="70" t="s">
        <v>263</v>
      </c>
      <c r="D11" s="3">
        <f t="array" ref="D11:J11">附幼2!J56:P61</f>
        <v>0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f t="shared" ref="K11:K12" si="3">D11*70+E11*75+F11*120+G11*25+H11*60+I11*45+J11*4</f>
        <v>75</v>
      </c>
      <c r="L11" s="73" t="s">
        <v>264</v>
      </c>
      <c r="M11" s="1">
        <f t="array" ref="M11:S11">附幼2!J62:P67</f>
        <v>1.5</v>
      </c>
      <c r="N11" s="1">
        <v>0</v>
      </c>
      <c r="O11" s="1">
        <v>0</v>
      </c>
      <c r="P11" s="1">
        <v>0</v>
      </c>
      <c r="Q11" s="1">
        <v>0.6</v>
      </c>
      <c r="R11" s="1">
        <v>0</v>
      </c>
      <c r="S11" s="1">
        <v>10</v>
      </c>
      <c r="T11" s="2">
        <f>M11*70+N11*75+O11*120+P11*25+Q11*60+R11*45+S11*4</f>
        <v>181</v>
      </c>
    </row>
    <row r="12" spans="1:20" ht="21.75" customHeight="1">
      <c r="A12" s="4" t="s">
        <v>235</v>
      </c>
      <c r="B12" s="68" t="s">
        <v>249</v>
      </c>
      <c r="C12" s="70" t="s">
        <v>202</v>
      </c>
      <c r="D12" s="3">
        <f t="array" ref="D12:J12">附幼3!J8:P13</f>
        <v>2</v>
      </c>
      <c r="E12" s="3">
        <v>0.5</v>
      </c>
      <c r="F12" s="3">
        <v>0</v>
      </c>
      <c r="G12" s="3">
        <v>0.2</v>
      </c>
      <c r="H12" s="3">
        <v>0</v>
      </c>
      <c r="I12" s="3">
        <v>0.3</v>
      </c>
      <c r="J12" s="3">
        <v>5</v>
      </c>
      <c r="K12" s="3">
        <f t="shared" si="3"/>
        <v>216</v>
      </c>
      <c r="L12" s="73" t="s">
        <v>266</v>
      </c>
      <c r="M12" s="1">
        <f t="array" ref="M12:S12">附幼3!J14:P19</f>
        <v>1</v>
      </c>
      <c r="N12" s="1">
        <v>0</v>
      </c>
      <c r="O12" s="1">
        <v>0</v>
      </c>
      <c r="P12" s="1">
        <v>0</v>
      </c>
      <c r="Q12" s="1">
        <v>0.5</v>
      </c>
      <c r="R12" s="1">
        <v>0</v>
      </c>
      <c r="S12" s="1">
        <v>0</v>
      </c>
      <c r="T12" s="2">
        <f>M12*70+N12*75+O12*120+P12*25+Q12*60+R12*45+S12*4</f>
        <v>100</v>
      </c>
    </row>
    <row r="13" spans="1:20" ht="21.75" customHeight="1">
      <c r="A13" s="4" t="s">
        <v>236</v>
      </c>
      <c r="B13" s="68" t="s">
        <v>104</v>
      </c>
      <c r="C13" s="70" t="s">
        <v>265</v>
      </c>
      <c r="D13" s="3">
        <f t="array" ref="D13:J13">附幼3!J20:P25</f>
        <v>2.2999999999999998</v>
      </c>
      <c r="E13" s="3">
        <v>0.3</v>
      </c>
      <c r="F13" s="3">
        <v>0</v>
      </c>
      <c r="G13" s="3">
        <v>0.2</v>
      </c>
      <c r="H13" s="3">
        <v>0</v>
      </c>
      <c r="I13" s="3">
        <v>0.3</v>
      </c>
      <c r="J13" s="3">
        <v>0</v>
      </c>
      <c r="K13" s="3">
        <f t="shared" ref="K13" si="4">D13*70+E13*75+F13*120+G13*25+H13*60+I13*45+J13*4</f>
        <v>202</v>
      </c>
      <c r="L13" s="81" t="s">
        <v>267</v>
      </c>
      <c r="M13" s="82">
        <f t="array" ref="M13:S13">附幼3!J26:P31</f>
        <v>0.6</v>
      </c>
      <c r="N13" s="82">
        <v>1.2</v>
      </c>
      <c r="O13" s="82">
        <v>0</v>
      </c>
      <c r="P13" s="82">
        <v>0.2</v>
      </c>
      <c r="Q13" s="82">
        <v>0</v>
      </c>
      <c r="R13" s="82">
        <v>0.2</v>
      </c>
      <c r="S13" s="82">
        <v>0</v>
      </c>
      <c r="T13" s="80">
        <f t="shared" ref="T13" si="5">M13*70+N13*75+O13*120+P13*25+Q13*60+R13*45+S13*4</f>
        <v>146</v>
      </c>
    </row>
    <row r="14" spans="1:20" ht="21.75" customHeight="1">
      <c r="A14" s="4" t="s">
        <v>237</v>
      </c>
      <c r="B14" s="68" t="s">
        <v>103</v>
      </c>
      <c r="C14" s="70" t="s">
        <v>211</v>
      </c>
      <c r="D14" s="3">
        <f t="array" ref="D14:J14">附幼3!J32:P37</f>
        <v>0</v>
      </c>
      <c r="E14" s="3">
        <v>0.9</v>
      </c>
      <c r="F14" s="3">
        <v>0</v>
      </c>
      <c r="G14" s="3">
        <v>0.2</v>
      </c>
      <c r="H14" s="3">
        <v>0</v>
      </c>
      <c r="I14" s="3">
        <v>0.1</v>
      </c>
      <c r="J14" s="3">
        <v>0</v>
      </c>
      <c r="K14" s="3">
        <f>D14*70+E14*75+F14*120+G14*25+H14*60+I14*45+J14*4</f>
        <v>77</v>
      </c>
      <c r="L14" s="73" t="s">
        <v>288</v>
      </c>
      <c r="M14" s="1">
        <f t="array" ref="M14:S14">附幼3!J38:P43</f>
        <v>1.5</v>
      </c>
      <c r="N14" s="1">
        <v>1</v>
      </c>
      <c r="O14" s="1">
        <v>0.6</v>
      </c>
      <c r="P14" s="1">
        <v>0</v>
      </c>
      <c r="Q14" s="1">
        <v>0</v>
      </c>
      <c r="R14" s="1">
        <v>0.2</v>
      </c>
      <c r="S14" s="1">
        <v>0</v>
      </c>
      <c r="T14" s="1">
        <f>M14*70+N14*75+O14*120+P14*25+Q14*60+R14*45+S14*4</f>
        <v>261</v>
      </c>
    </row>
    <row r="15" spans="1:20" ht="21.75" customHeight="1">
      <c r="A15" s="4" t="s">
        <v>238</v>
      </c>
      <c r="B15" s="83" t="s">
        <v>248</v>
      </c>
      <c r="C15" s="70" t="s">
        <v>268</v>
      </c>
      <c r="D15" s="3">
        <f t="array" ref="D15:J15">附幼3!J44:P49</f>
        <v>1.1000000000000001</v>
      </c>
      <c r="E15" s="3">
        <v>0.9</v>
      </c>
      <c r="F15" s="3">
        <v>0</v>
      </c>
      <c r="G15" s="3">
        <v>0.1</v>
      </c>
      <c r="H15" s="3">
        <v>0</v>
      </c>
      <c r="I15" s="3">
        <v>0.2</v>
      </c>
      <c r="J15" s="3">
        <v>0</v>
      </c>
      <c r="K15" s="3">
        <f t="shared" ref="K15:K16" si="6">D15*70+E15*75+F15*120+G15*25+H15*60+I15*45+J15*4</f>
        <v>156</v>
      </c>
      <c r="L15" s="73" t="s">
        <v>254</v>
      </c>
      <c r="M15" s="1">
        <f t="array" ref="M15:S15">附幼3!J50:P55</f>
        <v>0</v>
      </c>
      <c r="N15" s="1">
        <v>0</v>
      </c>
      <c r="O15" s="1">
        <v>0</v>
      </c>
      <c r="P15" s="1">
        <v>0</v>
      </c>
      <c r="Q15" s="1">
        <v>1</v>
      </c>
      <c r="R15" s="1">
        <v>0</v>
      </c>
      <c r="S15" s="1">
        <v>0</v>
      </c>
      <c r="T15" s="1">
        <f t="shared" ref="T15:T16" si="7">M15*70+N15*75+O15*120+P15*25+Q15*60+R15*45+S15*4</f>
        <v>60</v>
      </c>
    </row>
    <row r="16" spans="1:20" ht="21.75" customHeight="1">
      <c r="A16" s="4" t="s">
        <v>250</v>
      </c>
      <c r="B16" s="83" t="s">
        <v>18</v>
      </c>
      <c r="C16" s="70" t="s">
        <v>291</v>
      </c>
      <c r="D16" s="3">
        <f t="array" ref="D16:J16">附幼3!J56:P61</f>
        <v>2.2000000000000002</v>
      </c>
      <c r="E16" s="3">
        <v>1</v>
      </c>
      <c r="F16" s="3">
        <v>0.6</v>
      </c>
      <c r="G16" s="3">
        <v>0</v>
      </c>
      <c r="H16" s="3">
        <v>0</v>
      </c>
      <c r="I16" s="3">
        <v>0</v>
      </c>
      <c r="J16" s="3">
        <v>0.5</v>
      </c>
      <c r="K16" s="3">
        <f t="shared" si="6"/>
        <v>303</v>
      </c>
      <c r="L16" s="73" t="s">
        <v>269</v>
      </c>
      <c r="M16" s="1">
        <f t="array" ref="M16:S16">附幼3!J62:P67</f>
        <v>0</v>
      </c>
      <c r="N16" s="1">
        <v>0</v>
      </c>
      <c r="O16" s="1">
        <v>0</v>
      </c>
      <c r="P16" s="1">
        <v>0</v>
      </c>
      <c r="Q16" s="1">
        <v>0.5</v>
      </c>
      <c r="R16" s="1">
        <v>0</v>
      </c>
      <c r="S16" s="1">
        <v>10</v>
      </c>
      <c r="T16" s="1">
        <f t="shared" si="7"/>
        <v>70</v>
      </c>
    </row>
    <row r="17" spans="1:30" ht="21.75" customHeight="1">
      <c r="A17" s="4" t="s">
        <v>239</v>
      </c>
      <c r="B17" s="68" t="s">
        <v>249</v>
      </c>
      <c r="C17" s="70" t="s">
        <v>270</v>
      </c>
      <c r="D17" s="3">
        <f t="array" ref="D17:J17">附幼4!J8:P13</f>
        <v>2</v>
      </c>
      <c r="E17" s="3">
        <v>1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80</v>
      </c>
      <c r="L17" s="73" t="s">
        <v>316</v>
      </c>
      <c r="M17" s="3">
        <f t="array" ref="M17:S17">附幼4!J14:P19</f>
        <v>0</v>
      </c>
      <c r="N17" s="3">
        <v>0.9</v>
      </c>
      <c r="O17" s="3">
        <v>0</v>
      </c>
      <c r="P17" s="3">
        <v>0.1</v>
      </c>
      <c r="Q17" s="3">
        <v>0.5</v>
      </c>
      <c r="R17" s="3">
        <v>0.2</v>
      </c>
      <c r="S17" s="3">
        <v>0</v>
      </c>
      <c r="T17" s="3">
        <f>M17*70+N17*75+O17*120+P17*25+Q17*60+R17*45+S17*4</f>
        <v>109</v>
      </c>
    </row>
    <row r="18" spans="1:30" ht="21.75" customHeight="1">
      <c r="A18" s="4" t="s">
        <v>240</v>
      </c>
      <c r="B18" s="68" t="s">
        <v>104</v>
      </c>
      <c r="C18" s="73" t="s">
        <v>271</v>
      </c>
      <c r="D18" s="1">
        <f t="array" ref="D18:J18">附幼4!J20:P25</f>
        <v>1</v>
      </c>
      <c r="E18" s="1">
        <v>1</v>
      </c>
      <c r="F18" s="1">
        <v>0</v>
      </c>
      <c r="G18" s="1">
        <v>0.2</v>
      </c>
      <c r="H18" s="1">
        <v>0</v>
      </c>
      <c r="I18" s="1">
        <v>0.3</v>
      </c>
      <c r="J18" s="1">
        <v>0</v>
      </c>
      <c r="K18" s="1">
        <f>D18*70+E18*75+F18*120+G18*25+H18*60+I18*45+J18*4</f>
        <v>163.5</v>
      </c>
      <c r="L18" s="73" t="s">
        <v>272</v>
      </c>
      <c r="M18" s="1">
        <f t="array" ref="M18:S18">附幼4!J26:P31</f>
        <v>0.5</v>
      </c>
      <c r="N18" s="1">
        <v>1</v>
      </c>
      <c r="O18" s="1">
        <v>0</v>
      </c>
      <c r="P18" s="1">
        <v>0</v>
      </c>
      <c r="Q18" s="1">
        <v>0</v>
      </c>
      <c r="R18" s="1">
        <v>0.2</v>
      </c>
      <c r="S18" s="1">
        <v>10</v>
      </c>
      <c r="T18" s="2">
        <f t="shared" ref="T18" si="8">M18*70+N18*75+O18*120+P18*25+Q18*60+R18*45+S18*4</f>
        <v>159</v>
      </c>
    </row>
    <row r="19" spans="1:30" ht="21.75" customHeight="1">
      <c r="A19" s="4" t="s">
        <v>241</v>
      </c>
      <c r="B19" s="68" t="s">
        <v>103</v>
      </c>
      <c r="C19" s="70" t="s">
        <v>212</v>
      </c>
      <c r="D19" s="3">
        <f t="array" ref="D19:J19">附幼4!J32:P37</f>
        <v>1</v>
      </c>
      <c r="E19" s="3">
        <v>0.8</v>
      </c>
      <c r="F19" s="3">
        <v>0</v>
      </c>
      <c r="G19" s="3">
        <v>0.1</v>
      </c>
      <c r="H19" s="3">
        <v>0</v>
      </c>
      <c r="I19" s="3">
        <v>0.3</v>
      </c>
      <c r="J19" s="3">
        <v>0</v>
      </c>
      <c r="K19" s="3">
        <v>199</v>
      </c>
      <c r="L19" s="73" t="s">
        <v>289</v>
      </c>
      <c r="M19" s="1">
        <f t="array" ref="M19:S19">附幼4!J38:P43</f>
        <v>1</v>
      </c>
      <c r="N19" s="1">
        <v>0</v>
      </c>
      <c r="O19" s="1">
        <v>0.6</v>
      </c>
      <c r="P19" s="1">
        <v>0</v>
      </c>
      <c r="Q19" s="1">
        <v>0</v>
      </c>
      <c r="R19" s="1">
        <v>0</v>
      </c>
      <c r="S19" s="1">
        <v>0</v>
      </c>
      <c r="T19" s="3">
        <f t="shared" ref="T19" si="9">M19*70+N19*75+O19*120+P19*25+Q19*60+R19*45+S19*4</f>
        <v>142</v>
      </c>
    </row>
    <row r="20" spans="1:30" ht="21.75" customHeight="1">
      <c r="A20" s="4" t="s">
        <v>242</v>
      </c>
      <c r="B20" s="68" t="s">
        <v>248</v>
      </c>
      <c r="C20" s="70" t="s">
        <v>19</v>
      </c>
      <c r="D20" s="3">
        <f t="array" ref="D20:J20">附幼4!J44:P49</f>
        <v>1.4</v>
      </c>
      <c r="E20" s="3">
        <v>0.5</v>
      </c>
      <c r="F20" s="3">
        <v>0</v>
      </c>
      <c r="G20" s="3">
        <v>0.1</v>
      </c>
      <c r="H20" s="3">
        <v>0</v>
      </c>
      <c r="I20" s="3">
        <v>0</v>
      </c>
      <c r="J20" s="3">
        <v>0</v>
      </c>
      <c r="K20" s="3">
        <f>D20*70+E20*75+F20*120+G20*25+H20*60+I20*45+J20*4</f>
        <v>138</v>
      </c>
      <c r="L20" s="73" t="s">
        <v>254</v>
      </c>
      <c r="M20" s="1">
        <f t="array" ref="M20:S20">附幼4!J50:P55</f>
        <v>0</v>
      </c>
      <c r="N20" s="1">
        <v>0</v>
      </c>
      <c r="O20" s="1">
        <v>0</v>
      </c>
      <c r="P20" s="1">
        <v>0</v>
      </c>
      <c r="Q20" s="1">
        <v>1</v>
      </c>
      <c r="R20" s="1">
        <v>0</v>
      </c>
      <c r="S20" s="1">
        <v>0</v>
      </c>
      <c r="T20" s="1">
        <f>M20*70+N20*75+O20*120+P20*25+Q20*60+R20*45+S20*4</f>
        <v>60</v>
      </c>
    </row>
    <row r="21" spans="1:30" ht="21.75" customHeight="1">
      <c r="A21" s="4" t="s">
        <v>243</v>
      </c>
      <c r="B21" s="68" t="s">
        <v>18</v>
      </c>
      <c r="C21" s="70" t="s">
        <v>273</v>
      </c>
      <c r="D21" s="3">
        <f t="array" ref="D21:J21">附幼4!J56:P61</f>
        <v>1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10</v>
      </c>
      <c r="K21" s="3">
        <f>D21*70+E21*75+F21*120+G21*25+H21*60+I21*45+J21*4</f>
        <v>110</v>
      </c>
      <c r="L21" s="73" t="s">
        <v>274</v>
      </c>
      <c r="M21" s="1">
        <f t="array" ref="M21:S21">附幼4!J62:P67</f>
        <v>1</v>
      </c>
      <c r="N21" s="1">
        <v>0</v>
      </c>
      <c r="O21" s="1">
        <v>0</v>
      </c>
      <c r="P21" s="1">
        <v>0</v>
      </c>
      <c r="Q21" s="1">
        <v>0.6</v>
      </c>
      <c r="R21" s="1">
        <v>1</v>
      </c>
      <c r="S21" s="1">
        <v>10</v>
      </c>
      <c r="T21" s="1">
        <f t="shared" ref="T21" si="10">M21*70+N21*75+O21*120+P21*25+Q21*60+R21*45+S21*4</f>
        <v>191</v>
      </c>
      <c r="V21" s="50"/>
      <c r="W21" s="49"/>
      <c r="X21" s="49"/>
      <c r="Y21" s="49"/>
      <c r="Z21" s="49"/>
      <c r="AA21" s="49"/>
      <c r="AB21" s="49"/>
      <c r="AC21" s="49"/>
      <c r="AD21" s="49"/>
    </row>
    <row r="22" spans="1:30" ht="21.75" customHeight="1">
      <c r="A22" s="4" t="s">
        <v>244</v>
      </c>
      <c r="B22" s="68" t="s">
        <v>249</v>
      </c>
      <c r="C22" s="70" t="s">
        <v>277</v>
      </c>
      <c r="D22" s="3">
        <f t="array" ref="D22:J22">附幼5!J8:P13</f>
        <v>2</v>
      </c>
      <c r="E22" s="3">
        <v>0.1</v>
      </c>
      <c r="F22" s="3">
        <v>0</v>
      </c>
      <c r="G22" s="3">
        <v>0</v>
      </c>
      <c r="H22" s="3">
        <v>0</v>
      </c>
      <c r="I22" s="3">
        <v>1</v>
      </c>
      <c r="J22" s="3">
        <v>8</v>
      </c>
      <c r="K22" s="3">
        <f>D22*70+E22*75+F22*120+G22*25+H22*60+I22*45+J22*4</f>
        <v>224.5</v>
      </c>
      <c r="L22" s="73" t="s">
        <v>279</v>
      </c>
      <c r="M22" s="1">
        <f t="array" ref="M22:S22">附幼5!J14:P19</f>
        <v>1</v>
      </c>
      <c r="N22" s="1">
        <v>0.8</v>
      </c>
      <c r="O22" s="1">
        <v>0</v>
      </c>
      <c r="P22" s="1">
        <v>0.3</v>
      </c>
      <c r="Q22" s="1">
        <v>0.5</v>
      </c>
      <c r="R22" s="1">
        <v>0.3</v>
      </c>
      <c r="S22" s="1">
        <v>0</v>
      </c>
      <c r="T22" s="1">
        <f>M22*70+N22*75+O22*120+P22*25+Q22*60+R22*45+S22*4</f>
        <v>181</v>
      </c>
    </row>
    <row r="23" spans="1:30" ht="21.75" customHeight="1">
      <c r="A23" s="4" t="s">
        <v>245</v>
      </c>
      <c r="B23" s="68" t="s">
        <v>104</v>
      </c>
      <c r="C23" s="70" t="s">
        <v>207</v>
      </c>
      <c r="D23" s="3">
        <f t="array" ref="D23:J23">附幼5!J20:P25</f>
        <v>2</v>
      </c>
      <c r="E23" s="3">
        <v>0</v>
      </c>
      <c r="F23" s="3">
        <v>0</v>
      </c>
      <c r="G23" s="3">
        <v>0.2</v>
      </c>
      <c r="H23" s="3">
        <v>0</v>
      </c>
      <c r="I23" s="3">
        <v>0.8</v>
      </c>
      <c r="J23" s="3">
        <v>0</v>
      </c>
      <c r="K23" s="3">
        <f>D23*70+E23*75+F23*120+G23*25+H23*60+I23*45+J23*4</f>
        <v>181</v>
      </c>
      <c r="L23" s="73" t="s">
        <v>209</v>
      </c>
      <c r="M23" s="1">
        <f t="array" ref="M23:S23">附幼5!J26:P31</f>
        <v>1</v>
      </c>
      <c r="N23" s="1">
        <v>0.5</v>
      </c>
      <c r="O23" s="1">
        <v>0</v>
      </c>
      <c r="P23" s="1">
        <v>0.2</v>
      </c>
      <c r="Q23" s="1">
        <v>0</v>
      </c>
      <c r="R23" s="1">
        <v>0.3</v>
      </c>
      <c r="S23" s="1">
        <v>0</v>
      </c>
      <c r="T23" s="1">
        <f>M23*70+N23*75+O23*120+P23*25+Q23*60+R23*45+S23*4</f>
        <v>126</v>
      </c>
    </row>
    <row r="24" spans="1:30" ht="21.75" customHeight="1">
      <c r="A24" s="4" t="s">
        <v>246</v>
      </c>
      <c r="B24" s="68" t="s">
        <v>103</v>
      </c>
      <c r="C24" s="70" t="s">
        <v>213</v>
      </c>
      <c r="D24" s="3">
        <f t="array" ref="D24:J24">附幼5!J32:P37</f>
        <v>2</v>
      </c>
      <c r="E24" s="3">
        <v>0.5</v>
      </c>
      <c r="F24" s="3">
        <v>0</v>
      </c>
      <c r="G24" s="3">
        <v>0.2</v>
      </c>
      <c r="H24" s="3">
        <v>0</v>
      </c>
      <c r="I24" s="3">
        <v>0.3</v>
      </c>
      <c r="J24" s="3">
        <v>0</v>
      </c>
      <c r="K24" s="3">
        <f t="shared" ref="K24:K25" si="11">D24*70+E24*75+F24*120+G24*25+H24*60+I24*45+J24*4</f>
        <v>196</v>
      </c>
      <c r="L24" s="73" t="s">
        <v>290</v>
      </c>
      <c r="M24" s="1">
        <f t="array" ref="M24:S24">附幼5!J38:P43</f>
        <v>2</v>
      </c>
      <c r="N24" s="1">
        <v>0.8</v>
      </c>
      <c r="O24" s="1">
        <v>0.6</v>
      </c>
      <c r="P24" s="1">
        <v>0.2</v>
      </c>
      <c r="Q24" s="1">
        <v>0</v>
      </c>
      <c r="R24" s="1">
        <v>1.5</v>
      </c>
      <c r="S24" s="1">
        <v>0</v>
      </c>
      <c r="T24" s="1">
        <f t="shared" ref="T24:T25" si="12">M24*70+N24*75+O24*120+P24*25+Q24*60+R24*45+S24*4</f>
        <v>344.5</v>
      </c>
    </row>
    <row r="25" spans="1:30" ht="21.75" customHeight="1">
      <c r="A25" s="4" t="s">
        <v>247</v>
      </c>
      <c r="B25" s="68" t="s">
        <v>248</v>
      </c>
      <c r="C25" s="70" t="s">
        <v>96</v>
      </c>
      <c r="D25" s="3">
        <f t="array" ref="D25:J25">附幼5!J44:P49</f>
        <v>1.5</v>
      </c>
      <c r="E25" s="3">
        <v>0.5</v>
      </c>
      <c r="F25" s="3">
        <v>0</v>
      </c>
      <c r="G25" s="3">
        <v>0.1</v>
      </c>
      <c r="H25" s="3">
        <v>0</v>
      </c>
      <c r="I25" s="3">
        <v>0.3</v>
      </c>
      <c r="J25" s="3">
        <v>0</v>
      </c>
      <c r="K25" s="3">
        <f t="shared" si="11"/>
        <v>158.5</v>
      </c>
      <c r="L25" s="73" t="s">
        <v>254</v>
      </c>
      <c r="M25" s="1">
        <f t="array" ref="M25:S25">附幼5!J50:P55</f>
        <v>0</v>
      </c>
      <c r="N25" s="1">
        <v>0</v>
      </c>
      <c r="O25" s="1">
        <v>0</v>
      </c>
      <c r="P25" s="1">
        <v>0</v>
      </c>
      <c r="Q25" s="1">
        <v>1</v>
      </c>
      <c r="R25" s="1">
        <v>0</v>
      </c>
      <c r="S25" s="1">
        <v>0</v>
      </c>
      <c r="T25" s="1">
        <f t="shared" si="12"/>
        <v>60</v>
      </c>
    </row>
    <row r="26" spans="1:30" ht="20.100000000000001" customHeight="1"/>
    <row r="27" spans="1:30" ht="19.5">
      <c r="A27" s="107" t="s">
        <v>107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</row>
  </sheetData>
  <mergeCells count="3">
    <mergeCell ref="A1:T1"/>
    <mergeCell ref="A27:T27"/>
    <mergeCell ref="C10:T10"/>
  </mergeCells>
  <phoneticPr fontId="1" type="noConversion"/>
  <pageMargins left="0.17" right="0.18" top="0.68" bottom="0.74803149606299213" header="0.31496062992125984" footer="0.31496062992125984"/>
  <pageSetup paperSize="9" fitToWidth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73"/>
  <sheetViews>
    <sheetView workbookViewId="0">
      <pane ySplit="7" topLeftCell="A18" activePane="bottomLeft" state="frozen"/>
      <selection pane="bottomLeft"/>
    </sheetView>
  </sheetViews>
  <sheetFormatPr defaultColWidth="9" defaultRowHeight="16.5"/>
  <cols>
    <col min="1" max="1" width="14.875" style="8" customWidth="1"/>
    <col min="2" max="4" width="3.625" style="8" customWidth="1"/>
    <col min="5" max="6" width="12.625" style="8" customWidth="1"/>
    <col min="7" max="7" width="6" style="5" customWidth="1"/>
    <col min="8" max="8" width="12.625" style="8" customWidth="1"/>
    <col min="9" max="9" width="6" style="5" customWidth="1"/>
    <col min="10" max="19" width="3.875" style="8" customWidth="1"/>
    <col min="20" max="20" width="2.5" style="8" customWidth="1"/>
    <col min="21" max="21" width="12.375" style="8" customWidth="1"/>
    <col min="22" max="23" width="9" style="8"/>
    <col min="24" max="24" width="4.5" style="8" bestFit="1" customWidth="1"/>
    <col min="25" max="25" width="9" style="8"/>
    <col min="26" max="26" width="4.5" style="8" bestFit="1" customWidth="1"/>
    <col min="27" max="28" width="5.625" style="8" customWidth="1"/>
    <col min="29" max="29" width="9" style="8" customWidth="1"/>
    <col min="30" max="30" width="5.625" style="8" customWidth="1"/>
    <col min="31" max="31" width="9" style="8" customWidth="1"/>
    <col min="32" max="33" width="5.625" style="8" customWidth="1"/>
    <col min="34" max="34" width="9" style="8" customWidth="1"/>
    <col min="35" max="35" width="5.625" style="8" customWidth="1"/>
    <col min="36" max="36" width="9" style="8" customWidth="1"/>
    <col min="37" max="37" width="11.625" style="8" bestFit="1" customWidth="1"/>
    <col min="38" max="16384" width="9" style="8"/>
  </cols>
  <sheetData>
    <row r="1" spans="1:23" ht="15.75" customHeight="1">
      <c r="A1" s="5"/>
      <c r="B1" s="6"/>
      <c r="C1" s="6"/>
      <c r="D1" s="6"/>
      <c r="E1" s="6"/>
      <c r="F1" s="6"/>
      <c r="G1" s="6"/>
      <c r="H1" s="6"/>
      <c r="I1" s="6"/>
      <c r="J1" s="5"/>
      <c r="K1" s="7"/>
      <c r="L1" s="7"/>
      <c r="M1" s="7"/>
      <c r="N1" s="7"/>
      <c r="O1" s="111" t="s">
        <v>21</v>
      </c>
      <c r="P1" s="111"/>
      <c r="Q1" s="111"/>
      <c r="R1" s="111"/>
      <c r="S1" s="6">
        <v>23</v>
      </c>
    </row>
    <row r="2" spans="1:23" ht="15.75" customHeight="1">
      <c r="A2" s="5"/>
      <c r="B2" s="112" t="s">
        <v>22</v>
      </c>
      <c r="C2" s="113"/>
      <c r="D2" s="113"/>
      <c r="E2" s="113"/>
      <c r="F2" s="113" t="s">
        <v>186</v>
      </c>
      <c r="G2" s="113"/>
      <c r="H2" s="113"/>
      <c r="I2" s="113"/>
      <c r="J2" s="113"/>
      <c r="K2" s="113"/>
      <c r="L2" s="113"/>
      <c r="M2" s="113"/>
      <c r="N2" s="113"/>
      <c r="O2" s="114" t="s">
        <v>23</v>
      </c>
      <c r="P2" s="114"/>
      <c r="Q2" s="114"/>
      <c r="R2" s="114"/>
      <c r="S2" s="9" t="s">
        <v>89</v>
      </c>
      <c r="T2" s="10"/>
      <c r="U2" s="11"/>
    </row>
    <row r="3" spans="1:23" ht="14.25" customHeight="1">
      <c r="A3" s="6"/>
      <c r="B3" s="115" t="s">
        <v>24</v>
      </c>
      <c r="C3" s="115" t="s">
        <v>25</v>
      </c>
      <c r="D3" s="115" t="s">
        <v>26</v>
      </c>
      <c r="E3" s="118" t="s">
        <v>27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20"/>
      <c r="R3" s="121" t="s">
        <v>28</v>
      </c>
      <c r="S3" s="122"/>
      <c r="T3" s="10"/>
      <c r="U3" s="11"/>
    </row>
    <row r="4" spans="1:23" ht="14.25" customHeight="1">
      <c r="A4" s="5"/>
      <c r="B4" s="116"/>
      <c r="C4" s="116"/>
      <c r="D4" s="116"/>
      <c r="E4" s="127" t="s">
        <v>29</v>
      </c>
      <c r="F4" s="145" t="s">
        <v>30</v>
      </c>
      <c r="G4" s="115" t="s">
        <v>31</v>
      </c>
      <c r="H4" s="145" t="s">
        <v>30</v>
      </c>
      <c r="I4" s="115" t="s">
        <v>31</v>
      </c>
      <c r="J4" s="119" t="s">
        <v>32</v>
      </c>
      <c r="K4" s="119"/>
      <c r="L4" s="119"/>
      <c r="M4" s="119"/>
      <c r="N4" s="119"/>
      <c r="O4" s="119"/>
      <c r="P4" s="119"/>
      <c r="Q4" s="120"/>
      <c r="R4" s="123"/>
      <c r="S4" s="124"/>
      <c r="T4" s="10"/>
      <c r="U4" s="11"/>
    </row>
    <row r="5" spans="1:23" ht="14.25" customHeight="1">
      <c r="A5" s="5"/>
      <c r="B5" s="116"/>
      <c r="C5" s="116"/>
      <c r="D5" s="116"/>
      <c r="E5" s="127"/>
      <c r="F5" s="145"/>
      <c r="G5" s="116"/>
      <c r="H5" s="145"/>
      <c r="I5" s="116"/>
      <c r="J5" s="115" t="s">
        <v>33</v>
      </c>
      <c r="K5" s="115" t="s">
        <v>34</v>
      </c>
      <c r="L5" s="115" t="s">
        <v>35</v>
      </c>
      <c r="M5" s="115" t="s">
        <v>36</v>
      </c>
      <c r="N5" s="115" t="s">
        <v>37</v>
      </c>
      <c r="O5" s="129" t="s">
        <v>38</v>
      </c>
      <c r="P5" s="129" t="s">
        <v>39</v>
      </c>
      <c r="Q5" s="132" t="s">
        <v>40</v>
      </c>
      <c r="R5" s="123"/>
      <c r="S5" s="124"/>
      <c r="T5" s="10"/>
      <c r="U5" s="11"/>
    </row>
    <row r="6" spans="1:23" ht="14.25" customHeight="1">
      <c r="A6" s="6"/>
      <c r="B6" s="116"/>
      <c r="C6" s="116"/>
      <c r="D6" s="116"/>
      <c r="E6" s="127"/>
      <c r="F6" s="145"/>
      <c r="G6" s="116"/>
      <c r="H6" s="145"/>
      <c r="I6" s="116"/>
      <c r="J6" s="116"/>
      <c r="K6" s="116"/>
      <c r="L6" s="116"/>
      <c r="M6" s="116"/>
      <c r="N6" s="116"/>
      <c r="O6" s="130"/>
      <c r="P6" s="130"/>
      <c r="Q6" s="132"/>
      <c r="R6" s="123"/>
      <c r="S6" s="124"/>
      <c r="T6" s="10"/>
      <c r="U6" s="11"/>
    </row>
    <row r="7" spans="1:23" ht="14.25" customHeight="1">
      <c r="A7" s="48" t="s">
        <v>295</v>
      </c>
      <c r="B7" s="117"/>
      <c r="C7" s="117"/>
      <c r="D7" s="117"/>
      <c r="E7" s="128"/>
      <c r="F7" s="146"/>
      <c r="G7" s="117"/>
      <c r="H7" s="145"/>
      <c r="I7" s="117"/>
      <c r="J7" s="117"/>
      <c r="K7" s="117"/>
      <c r="L7" s="117"/>
      <c r="M7" s="117"/>
      <c r="N7" s="117"/>
      <c r="O7" s="131"/>
      <c r="P7" s="131"/>
      <c r="Q7" s="132"/>
      <c r="R7" s="125"/>
      <c r="S7" s="126"/>
      <c r="T7" s="10"/>
      <c r="U7" s="11"/>
    </row>
    <row r="8" spans="1:23" ht="14.25" customHeight="1">
      <c r="A8" s="48"/>
      <c r="B8" s="133"/>
      <c r="C8" s="136" t="s">
        <v>41</v>
      </c>
      <c r="D8" s="136" t="s">
        <v>42</v>
      </c>
      <c r="E8" s="139"/>
      <c r="F8" s="13"/>
      <c r="G8" s="14"/>
      <c r="H8" s="15"/>
      <c r="I8" s="14"/>
      <c r="J8" s="142"/>
      <c r="K8" s="142"/>
      <c r="L8" s="142"/>
      <c r="M8" s="147"/>
      <c r="N8" s="142"/>
      <c r="O8" s="142"/>
      <c r="P8" s="142"/>
      <c r="Q8" s="147"/>
      <c r="R8" s="151"/>
      <c r="S8" s="152"/>
      <c r="T8" s="10"/>
      <c r="U8" s="11"/>
    </row>
    <row r="9" spans="1:23" ht="14.25" customHeight="1">
      <c r="A9" s="16"/>
      <c r="B9" s="134"/>
      <c r="C9" s="137"/>
      <c r="D9" s="137"/>
      <c r="E9" s="140"/>
      <c r="F9" s="17"/>
      <c r="G9" s="18"/>
      <c r="H9" s="19"/>
      <c r="I9" s="18"/>
      <c r="J9" s="143"/>
      <c r="K9" s="143"/>
      <c r="L9" s="143"/>
      <c r="M9" s="148"/>
      <c r="N9" s="143"/>
      <c r="O9" s="143"/>
      <c r="P9" s="143"/>
      <c r="Q9" s="150"/>
      <c r="R9" s="151"/>
      <c r="S9" s="152"/>
      <c r="T9" s="10"/>
      <c r="U9" s="11"/>
    </row>
    <row r="10" spans="1:23" ht="14.25" customHeight="1">
      <c r="A10" s="20"/>
      <c r="B10" s="134"/>
      <c r="C10" s="137"/>
      <c r="D10" s="137"/>
      <c r="E10" s="141"/>
      <c r="F10" s="21"/>
      <c r="G10" s="22"/>
      <c r="H10" s="23"/>
      <c r="I10" s="22"/>
      <c r="J10" s="143"/>
      <c r="K10" s="143"/>
      <c r="L10" s="143"/>
      <c r="M10" s="148"/>
      <c r="N10" s="143"/>
      <c r="O10" s="143"/>
      <c r="P10" s="143"/>
      <c r="Q10" s="150"/>
      <c r="R10" s="151"/>
      <c r="S10" s="152"/>
      <c r="T10" s="10"/>
      <c r="U10" s="11"/>
    </row>
    <row r="11" spans="1:23" ht="14.25" customHeight="1">
      <c r="A11" s="16"/>
      <c r="B11" s="134"/>
      <c r="C11" s="137"/>
      <c r="D11" s="137"/>
      <c r="E11" s="155"/>
      <c r="F11" s="24"/>
      <c r="G11" s="14"/>
      <c r="H11" s="25"/>
      <c r="I11" s="18"/>
      <c r="J11" s="143"/>
      <c r="K11" s="143"/>
      <c r="L11" s="143"/>
      <c r="M11" s="148"/>
      <c r="N11" s="143"/>
      <c r="O11" s="143"/>
      <c r="P11" s="143"/>
      <c r="Q11" s="150"/>
      <c r="R11" s="151"/>
      <c r="S11" s="152"/>
      <c r="U11" s="16"/>
    </row>
    <row r="12" spans="1:23" ht="14.25" customHeight="1">
      <c r="A12" s="5"/>
      <c r="B12" s="134"/>
      <c r="C12" s="137"/>
      <c r="D12" s="137"/>
      <c r="E12" s="156"/>
      <c r="F12" s="25"/>
      <c r="G12" s="18"/>
      <c r="H12" s="24"/>
      <c r="I12" s="18"/>
      <c r="J12" s="143"/>
      <c r="K12" s="143"/>
      <c r="L12" s="143"/>
      <c r="M12" s="148"/>
      <c r="N12" s="143"/>
      <c r="O12" s="143"/>
      <c r="P12" s="143"/>
      <c r="Q12" s="150"/>
      <c r="R12" s="151"/>
      <c r="S12" s="152"/>
      <c r="T12" s="16"/>
      <c r="U12" s="16"/>
    </row>
    <row r="13" spans="1:23" ht="14.25" customHeight="1">
      <c r="A13" s="5"/>
      <c r="B13" s="134"/>
      <c r="C13" s="137"/>
      <c r="D13" s="138"/>
      <c r="E13" s="157"/>
      <c r="F13" s="21"/>
      <c r="G13" s="22"/>
      <c r="H13" s="19"/>
      <c r="I13" s="22"/>
      <c r="J13" s="144"/>
      <c r="K13" s="144"/>
      <c r="L13" s="144"/>
      <c r="M13" s="149"/>
      <c r="N13" s="144"/>
      <c r="O13" s="144"/>
      <c r="P13" s="144"/>
      <c r="Q13" s="150"/>
      <c r="R13" s="153"/>
      <c r="S13" s="154"/>
      <c r="T13" s="16"/>
      <c r="U13" s="16"/>
    </row>
    <row r="14" spans="1:23" ht="14.25" customHeight="1">
      <c r="A14" s="5"/>
      <c r="B14" s="134"/>
      <c r="C14" s="137"/>
      <c r="D14" s="137" t="s">
        <v>43</v>
      </c>
      <c r="E14" s="158"/>
      <c r="F14" s="26"/>
      <c r="G14" s="14"/>
      <c r="H14" s="26"/>
      <c r="I14" s="18"/>
      <c r="J14" s="142"/>
      <c r="K14" s="142"/>
      <c r="L14" s="142"/>
      <c r="M14" s="147"/>
      <c r="N14" s="142"/>
      <c r="O14" s="142"/>
      <c r="P14" s="142"/>
      <c r="Q14" s="147"/>
      <c r="R14" s="151"/>
      <c r="S14" s="152"/>
      <c r="T14" s="16"/>
      <c r="U14" s="16"/>
      <c r="V14" s="27"/>
      <c r="W14" s="27"/>
    </row>
    <row r="15" spans="1:23" ht="14.25" customHeight="1">
      <c r="A15" s="5"/>
      <c r="B15" s="134"/>
      <c r="C15" s="137"/>
      <c r="D15" s="137"/>
      <c r="E15" s="159"/>
      <c r="F15" s="25"/>
      <c r="G15" s="18"/>
      <c r="H15" s="28"/>
      <c r="I15" s="18"/>
      <c r="J15" s="143"/>
      <c r="K15" s="143"/>
      <c r="L15" s="143"/>
      <c r="M15" s="148"/>
      <c r="N15" s="143"/>
      <c r="O15" s="143"/>
      <c r="P15" s="143"/>
      <c r="Q15" s="150"/>
      <c r="R15" s="151"/>
      <c r="S15" s="152"/>
      <c r="T15" s="16"/>
      <c r="U15" s="16"/>
      <c r="V15" s="27"/>
      <c r="W15" s="27"/>
    </row>
    <row r="16" spans="1:23" ht="14.25" customHeight="1">
      <c r="A16" s="5"/>
      <c r="B16" s="134"/>
      <c r="C16" s="137"/>
      <c r="D16" s="137"/>
      <c r="E16" s="160"/>
      <c r="F16" s="21"/>
      <c r="G16" s="22"/>
      <c r="H16" s="21"/>
      <c r="I16" s="22"/>
      <c r="J16" s="143"/>
      <c r="K16" s="143"/>
      <c r="L16" s="143"/>
      <c r="M16" s="148"/>
      <c r="N16" s="143"/>
      <c r="O16" s="143"/>
      <c r="P16" s="143"/>
      <c r="Q16" s="150"/>
      <c r="R16" s="151"/>
      <c r="S16" s="152"/>
      <c r="T16" s="16"/>
      <c r="U16" s="16"/>
      <c r="V16" s="27"/>
      <c r="W16" s="27"/>
    </row>
    <row r="17" spans="1:23" ht="14.25" customHeight="1">
      <c r="A17" s="5"/>
      <c r="B17" s="134"/>
      <c r="C17" s="137"/>
      <c r="D17" s="137"/>
      <c r="E17" s="139"/>
      <c r="F17" s="24"/>
      <c r="G17" s="14"/>
      <c r="H17" s="25"/>
      <c r="I17" s="14"/>
      <c r="J17" s="143"/>
      <c r="K17" s="143"/>
      <c r="L17" s="143"/>
      <c r="M17" s="148"/>
      <c r="N17" s="143"/>
      <c r="O17" s="143"/>
      <c r="P17" s="143"/>
      <c r="Q17" s="150"/>
      <c r="R17" s="151"/>
      <c r="S17" s="152"/>
      <c r="T17" s="16"/>
      <c r="U17" s="16"/>
      <c r="V17" s="27"/>
      <c r="W17" s="27"/>
    </row>
    <row r="18" spans="1:23" ht="14.25" customHeight="1">
      <c r="A18" s="5"/>
      <c r="B18" s="134"/>
      <c r="C18" s="137"/>
      <c r="D18" s="137"/>
      <c r="E18" s="140"/>
      <c r="F18" s="25"/>
      <c r="G18" s="18"/>
      <c r="H18" s="25"/>
      <c r="I18" s="18"/>
      <c r="J18" s="143"/>
      <c r="K18" s="143"/>
      <c r="L18" s="143"/>
      <c r="M18" s="148"/>
      <c r="N18" s="143"/>
      <c r="O18" s="143"/>
      <c r="P18" s="143"/>
      <c r="Q18" s="150"/>
      <c r="R18" s="151"/>
      <c r="S18" s="152"/>
      <c r="T18" s="16"/>
      <c r="U18" s="16"/>
      <c r="V18" s="27"/>
      <c r="W18" s="27"/>
    </row>
    <row r="19" spans="1:23" ht="14.25" customHeight="1">
      <c r="A19" s="5"/>
      <c r="B19" s="135"/>
      <c r="C19" s="138"/>
      <c r="D19" s="138"/>
      <c r="E19" s="141"/>
      <c r="F19" s="19"/>
      <c r="G19" s="18"/>
      <c r="H19" s="21"/>
      <c r="I19" s="22"/>
      <c r="J19" s="144"/>
      <c r="K19" s="144"/>
      <c r="L19" s="144"/>
      <c r="M19" s="149"/>
      <c r="N19" s="144"/>
      <c r="O19" s="144"/>
      <c r="P19" s="144"/>
      <c r="Q19" s="150"/>
      <c r="R19" s="153"/>
      <c r="S19" s="154"/>
      <c r="T19" s="16"/>
      <c r="U19" s="16"/>
    </row>
    <row r="20" spans="1:23" ht="14.25" customHeight="1">
      <c r="A20" s="5"/>
      <c r="B20" s="133">
        <v>45566</v>
      </c>
      <c r="C20" s="136" t="s">
        <v>44</v>
      </c>
      <c r="D20" s="136" t="s">
        <v>42</v>
      </c>
      <c r="E20" s="164" t="s">
        <v>112</v>
      </c>
      <c r="F20" s="67" t="s">
        <v>113</v>
      </c>
      <c r="G20" s="31">
        <v>1.3</v>
      </c>
      <c r="H20" s="32" t="s">
        <v>116</v>
      </c>
      <c r="I20" s="33">
        <v>1</v>
      </c>
      <c r="J20" s="142">
        <v>2.5</v>
      </c>
      <c r="K20" s="142">
        <v>0.5</v>
      </c>
      <c r="L20" s="142">
        <v>0</v>
      </c>
      <c r="M20" s="147">
        <v>0.5</v>
      </c>
      <c r="N20" s="142">
        <v>0</v>
      </c>
      <c r="O20" s="142">
        <v>0.6</v>
      </c>
      <c r="P20" s="142">
        <v>0</v>
      </c>
      <c r="Q20" s="147">
        <f>SUM(J20*70+K20*75+L20*120+M20*25+N20*60+O20*45+P20*4)</f>
        <v>252</v>
      </c>
      <c r="R20" s="151"/>
      <c r="S20" s="152"/>
      <c r="T20" s="16"/>
      <c r="U20" s="16"/>
    </row>
    <row r="21" spans="1:23" ht="14.25" customHeight="1">
      <c r="A21" s="5"/>
      <c r="B21" s="134"/>
      <c r="C21" s="137"/>
      <c r="D21" s="137"/>
      <c r="E21" s="165"/>
      <c r="F21" s="39" t="s">
        <v>114</v>
      </c>
      <c r="G21" s="34">
        <v>0.8</v>
      </c>
      <c r="H21" s="35" t="s">
        <v>117</v>
      </c>
      <c r="I21" s="34">
        <v>4.8</v>
      </c>
      <c r="J21" s="143"/>
      <c r="K21" s="143"/>
      <c r="L21" s="143"/>
      <c r="M21" s="148"/>
      <c r="N21" s="143"/>
      <c r="O21" s="143"/>
      <c r="P21" s="143"/>
      <c r="Q21" s="150"/>
      <c r="R21" s="151"/>
      <c r="S21" s="152"/>
      <c r="T21" s="16"/>
      <c r="U21" s="16"/>
    </row>
    <row r="22" spans="1:23" ht="14.25" customHeight="1">
      <c r="A22" s="5"/>
      <c r="B22" s="134"/>
      <c r="C22" s="137"/>
      <c r="D22" s="137"/>
      <c r="E22" s="166"/>
      <c r="F22" s="43" t="s">
        <v>115</v>
      </c>
      <c r="G22" s="36">
        <v>1.6</v>
      </c>
      <c r="H22" s="37" t="s">
        <v>118</v>
      </c>
      <c r="I22" s="36">
        <v>0.2</v>
      </c>
      <c r="J22" s="143"/>
      <c r="K22" s="143"/>
      <c r="L22" s="143"/>
      <c r="M22" s="148"/>
      <c r="N22" s="143"/>
      <c r="O22" s="143"/>
      <c r="P22" s="143"/>
      <c r="Q22" s="150"/>
      <c r="R22" s="151"/>
      <c r="S22" s="152"/>
      <c r="T22" s="16"/>
      <c r="U22" s="16"/>
    </row>
    <row r="23" spans="1:23" ht="14.25" customHeight="1">
      <c r="A23" s="29"/>
      <c r="B23" s="134"/>
      <c r="C23" s="137"/>
      <c r="D23" s="137"/>
      <c r="E23" s="161"/>
      <c r="F23" s="42"/>
      <c r="G23" s="33"/>
      <c r="H23" s="39"/>
      <c r="I23" s="18"/>
      <c r="J23" s="143"/>
      <c r="K23" s="143"/>
      <c r="L23" s="143"/>
      <c r="M23" s="148"/>
      <c r="N23" s="143"/>
      <c r="O23" s="143"/>
      <c r="P23" s="143"/>
      <c r="Q23" s="150"/>
      <c r="R23" s="151"/>
      <c r="S23" s="152"/>
      <c r="T23" s="16"/>
      <c r="U23" s="16"/>
    </row>
    <row r="24" spans="1:23" ht="14.25" customHeight="1">
      <c r="A24" s="30"/>
      <c r="B24" s="134"/>
      <c r="C24" s="137"/>
      <c r="D24" s="137"/>
      <c r="E24" s="162"/>
      <c r="F24" s="39"/>
      <c r="G24" s="34"/>
      <c r="H24" s="40"/>
      <c r="I24" s="18"/>
      <c r="J24" s="143"/>
      <c r="K24" s="143"/>
      <c r="L24" s="143"/>
      <c r="M24" s="148"/>
      <c r="N24" s="143"/>
      <c r="O24" s="143"/>
      <c r="P24" s="143"/>
      <c r="Q24" s="150"/>
      <c r="R24" s="151"/>
      <c r="S24" s="152"/>
      <c r="T24" s="16"/>
      <c r="U24" s="16"/>
    </row>
    <row r="25" spans="1:23" ht="14.25" customHeight="1">
      <c r="A25" s="30"/>
      <c r="B25" s="134"/>
      <c r="C25" s="137"/>
      <c r="D25" s="138"/>
      <c r="E25" s="163"/>
      <c r="F25" s="43"/>
      <c r="G25" s="36"/>
      <c r="H25" s="35"/>
      <c r="I25" s="22"/>
      <c r="J25" s="144"/>
      <c r="K25" s="144"/>
      <c r="L25" s="144"/>
      <c r="M25" s="149"/>
      <c r="N25" s="144"/>
      <c r="O25" s="144"/>
      <c r="P25" s="144"/>
      <c r="Q25" s="150"/>
      <c r="R25" s="153"/>
      <c r="S25" s="154"/>
      <c r="T25" s="16"/>
      <c r="U25" s="16"/>
    </row>
    <row r="26" spans="1:23" ht="14.25" customHeight="1">
      <c r="A26" s="5"/>
      <c r="B26" s="134"/>
      <c r="C26" s="137"/>
      <c r="D26" s="137" t="s">
        <v>43</v>
      </c>
      <c r="E26" s="161" t="s">
        <v>126</v>
      </c>
      <c r="F26" s="42" t="s">
        <v>127</v>
      </c>
      <c r="G26" s="33">
        <v>1.6</v>
      </c>
      <c r="H26" s="51"/>
      <c r="I26" s="53"/>
      <c r="J26" s="170">
        <v>0.3</v>
      </c>
      <c r="K26" s="170">
        <v>0.3</v>
      </c>
      <c r="L26" s="170">
        <v>0</v>
      </c>
      <c r="M26" s="177">
        <v>0.4</v>
      </c>
      <c r="N26" s="170">
        <v>0</v>
      </c>
      <c r="O26" s="170">
        <v>0.2</v>
      </c>
      <c r="P26" s="170">
        <v>0</v>
      </c>
      <c r="Q26" s="180">
        <f>SUM(J26*70+K26*75+L26*120+M26*25+N26*60+O26*45+P26*4)</f>
        <v>62.5</v>
      </c>
      <c r="R26" s="173"/>
      <c r="S26" s="174"/>
      <c r="T26" s="16"/>
      <c r="U26" s="16"/>
    </row>
    <row r="27" spans="1:23" ht="14.25" customHeight="1">
      <c r="A27" s="5"/>
      <c r="B27" s="134"/>
      <c r="C27" s="137"/>
      <c r="D27" s="137"/>
      <c r="E27" s="162"/>
      <c r="F27" s="39" t="s">
        <v>128</v>
      </c>
      <c r="G27" s="34">
        <v>3.2</v>
      </c>
      <c r="H27" s="54"/>
      <c r="I27" s="53"/>
      <c r="J27" s="171"/>
      <c r="K27" s="171"/>
      <c r="L27" s="171"/>
      <c r="M27" s="178"/>
      <c r="N27" s="171"/>
      <c r="O27" s="171"/>
      <c r="P27" s="171"/>
      <c r="Q27" s="181"/>
      <c r="R27" s="173"/>
      <c r="S27" s="174"/>
      <c r="T27" s="16"/>
      <c r="U27" s="16"/>
    </row>
    <row r="28" spans="1:23" ht="14.25" customHeight="1">
      <c r="A28" s="5"/>
      <c r="B28" s="134"/>
      <c r="C28" s="137"/>
      <c r="D28" s="137"/>
      <c r="E28" s="163"/>
      <c r="F28" s="43" t="s">
        <v>129</v>
      </c>
      <c r="G28" s="36">
        <v>0.3</v>
      </c>
      <c r="H28" s="55"/>
      <c r="I28" s="56"/>
      <c r="J28" s="171"/>
      <c r="K28" s="171"/>
      <c r="L28" s="171"/>
      <c r="M28" s="178"/>
      <c r="N28" s="171"/>
      <c r="O28" s="171"/>
      <c r="P28" s="171"/>
      <c r="Q28" s="181"/>
      <c r="R28" s="173"/>
      <c r="S28" s="174"/>
      <c r="T28" s="16"/>
      <c r="U28" s="16"/>
    </row>
    <row r="29" spans="1:23" ht="14.25" customHeight="1">
      <c r="A29" s="5"/>
      <c r="B29" s="134"/>
      <c r="C29" s="137"/>
      <c r="D29" s="137"/>
      <c r="E29" s="167"/>
      <c r="F29" s="57"/>
      <c r="G29" s="52"/>
      <c r="H29" s="54"/>
      <c r="I29" s="53"/>
      <c r="J29" s="171"/>
      <c r="K29" s="171"/>
      <c r="L29" s="171"/>
      <c r="M29" s="178"/>
      <c r="N29" s="171"/>
      <c r="O29" s="171"/>
      <c r="P29" s="171"/>
      <c r="Q29" s="181"/>
      <c r="R29" s="173"/>
      <c r="S29" s="174"/>
      <c r="T29" s="16"/>
      <c r="U29" s="16"/>
    </row>
    <row r="30" spans="1:23" ht="14.25" customHeight="1">
      <c r="A30" s="5"/>
      <c r="B30" s="134"/>
      <c r="C30" s="137"/>
      <c r="D30" s="137"/>
      <c r="E30" s="168"/>
      <c r="F30" s="54"/>
      <c r="G30" s="53"/>
      <c r="H30" s="57"/>
      <c r="I30" s="53"/>
      <c r="J30" s="171"/>
      <c r="K30" s="171"/>
      <c r="L30" s="171"/>
      <c r="M30" s="178"/>
      <c r="N30" s="171"/>
      <c r="O30" s="171"/>
      <c r="P30" s="171"/>
      <c r="Q30" s="181"/>
      <c r="R30" s="173"/>
      <c r="S30" s="174"/>
      <c r="T30" s="16"/>
      <c r="U30" s="16"/>
    </row>
    <row r="31" spans="1:23" ht="14.25" customHeight="1">
      <c r="A31" s="5"/>
      <c r="B31" s="135"/>
      <c r="C31" s="138"/>
      <c r="D31" s="138"/>
      <c r="E31" s="169"/>
      <c r="F31" s="55"/>
      <c r="G31" s="56"/>
      <c r="H31" s="58"/>
      <c r="I31" s="56"/>
      <c r="J31" s="172"/>
      <c r="K31" s="172"/>
      <c r="L31" s="172"/>
      <c r="M31" s="179"/>
      <c r="N31" s="172"/>
      <c r="O31" s="172"/>
      <c r="P31" s="172"/>
      <c r="Q31" s="181"/>
      <c r="R31" s="175"/>
      <c r="S31" s="176"/>
      <c r="T31" s="16"/>
      <c r="U31" s="16"/>
    </row>
    <row r="32" spans="1:23" ht="14.25" customHeight="1">
      <c r="A32" s="5"/>
      <c r="B32" s="133">
        <v>45567</v>
      </c>
      <c r="C32" s="136" t="s">
        <v>45</v>
      </c>
      <c r="D32" s="136" t="s">
        <v>42</v>
      </c>
      <c r="E32" s="161" t="s">
        <v>62</v>
      </c>
      <c r="F32" s="26" t="s">
        <v>63</v>
      </c>
      <c r="G32" s="91"/>
      <c r="H32" s="15"/>
      <c r="I32" s="14"/>
      <c r="J32" s="142">
        <v>3</v>
      </c>
      <c r="K32" s="142">
        <v>0.9</v>
      </c>
      <c r="L32" s="142">
        <v>0</v>
      </c>
      <c r="M32" s="147">
        <v>0.1</v>
      </c>
      <c r="N32" s="142">
        <v>0</v>
      </c>
      <c r="O32" s="142">
        <v>1.6</v>
      </c>
      <c r="P32" s="142">
        <v>15</v>
      </c>
      <c r="Q32" s="147">
        <f>SUM(J32*70+K32*75+L32*120+M32*25+N32*60+O32*45+P32*4)</f>
        <v>412</v>
      </c>
      <c r="R32" s="151"/>
      <c r="S32" s="152"/>
      <c r="T32" s="16"/>
      <c r="U32" s="16"/>
    </row>
    <row r="33" spans="1:37" ht="14.25" customHeight="1">
      <c r="A33" s="5"/>
      <c r="B33" s="134"/>
      <c r="C33" s="137"/>
      <c r="D33" s="137"/>
      <c r="E33" s="162"/>
      <c r="F33" s="25"/>
      <c r="G33" s="18"/>
      <c r="H33" s="19"/>
      <c r="I33" s="18"/>
      <c r="J33" s="143"/>
      <c r="K33" s="143"/>
      <c r="L33" s="143"/>
      <c r="M33" s="148"/>
      <c r="N33" s="143"/>
      <c r="O33" s="143"/>
      <c r="P33" s="143"/>
      <c r="Q33" s="148"/>
      <c r="R33" s="151"/>
      <c r="S33" s="152"/>
      <c r="T33" s="16"/>
      <c r="U33" s="16"/>
    </row>
    <row r="34" spans="1:37" ht="14.25" customHeight="1">
      <c r="A34" s="5"/>
      <c r="B34" s="134"/>
      <c r="C34" s="137"/>
      <c r="D34" s="137"/>
      <c r="E34" s="163"/>
      <c r="F34" s="21"/>
      <c r="G34" s="22"/>
      <c r="H34" s="23"/>
      <c r="I34" s="22"/>
      <c r="J34" s="143"/>
      <c r="K34" s="143"/>
      <c r="L34" s="143"/>
      <c r="M34" s="148"/>
      <c r="N34" s="143"/>
      <c r="O34" s="143"/>
      <c r="P34" s="143"/>
      <c r="Q34" s="148"/>
      <c r="R34" s="151"/>
      <c r="S34" s="152"/>
      <c r="T34" s="16"/>
      <c r="U34" s="16"/>
    </row>
    <row r="35" spans="1:37" ht="14.25" customHeight="1">
      <c r="A35" s="5"/>
      <c r="B35" s="134"/>
      <c r="C35" s="137"/>
      <c r="D35" s="137"/>
      <c r="E35" s="182" t="s">
        <v>191</v>
      </c>
      <c r="F35" s="26" t="s">
        <v>192</v>
      </c>
      <c r="G35" s="14" t="s">
        <v>85</v>
      </c>
      <c r="H35" s="15"/>
      <c r="I35" s="14"/>
      <c r="J35" s="143"/>
      <c r="K35" s="143"/>
      <c r="L35" s="143"/>
      <c r="M35" s="148"/>
      <c r="N35" s="143"/>
      <c r="O35" s="143"/>
      <c r="P35" s="143"/>
      <c r="Q35" s="148"/>
      <c r="R35" s="151"/>
      <c r="S35" s="152"/>
      <c r="T35" s="16"/>
      <c r="U35" s="16"/>
    </row>
    <row r="36" spans="1:37" ht="14.25" customHeight="1">
      <c r="A36" s="5"/>
      <c r="B36" s="134"/>
      <c r="C36" s="137"/>
      <c r="D36" s="137"/>
      <c r="E36" s="183"/>
      <c r="F36" s="25"/>
      <c r="G36" s="18"/>
      <c r="H36" s="19"/>
      <c r="I36" s="18"/>
      <c r="J36" s="143"/>
      <c r="K36" s="143"/>
      <c r="L36" s="143"/>
      <c r="M36" s="148"/>
      <c r="N36" s="143"/>
      <c r="O36" s="143"/>
      <c r="P36" s="143"/>
      <c r="Q36" s="148"/>
      <c r="R36" s="151"/>
      <c r="S36" s="152"/>
      <c r="T36" s="16"/>
      <c r="U36" s="16"/>
    </row>
    <row r="37" spans="1:37" ht="14.25" customHeight="1">
      <c r="A37" s="5"/>
      <c r="B37" s="134"/>
      <c r="C37" s="137"/>
      <c r="D37" s="138"/>
      <c r="E37" s="184"/>
      <c r="F37" s="21"/>
      <c r="G37" s="22"/>
      <c r="H37" s="23"/>
      <c r="I37" s="22"/>
      <c r="J37" s="144"/>
      <c r="K37" s="144"/>
      <c r="L37" s="144"/>
      <c r="M37" s="149"/>
      <c r="N37" s="144"/>
      <c r="O37" s="144"/>
      <c r="P37" s="144"/>
      <c r="Q37" s="149"/>
      <c r="R37" s="153"/>
      <c r="S37" s="154"/>
      <c r="T37" s="16"/>
      <c r="U37" s="16"/>
    </row>
    <row r="38" spans="1:37" ht="14.25" customHeight="1">
      <c r="A38" s="5"/>
      <c r="B38" s="134"/>
      <c r="C38" s="137"/>
      <c r="D38" s="137" t="s">
        <v>43</v>
      </c>
      <c r="E38" s="185" t="s">
        <v>73</v>
      </c>
      <c r="F38" s="67" t="s">
        <v>70</v>
      </c>
      <c r="G38" s="31">
        <v>1.3</v>
      </c>
      <c r="H38" s="42" t="s">
        <v>74</v>
      </c>
      <c r="I38" s="34">
        <v>2</v>
      </c>
      <c r="J38" s="142">
        <v>1.5</v>
      </c>
      <c r="K38" s="142">
        <v>0.5</v>
      </c>
      <c r="L38" s="142">
        <v>0.6</v>
      </c>
      <c r="M38" s="147">
        <v>0.4</v>
      </c>
      <c r="N38" s="142">
        <v>0</v>
      </c>
      <c r="O38" s="142">
        <v>0.2</v>
      </c>
      <c r="P38" s="142">
        <v>0</v>
      </c>
      <c r="Q38" s="147">
        <f>SUM(J38*70+K38*75+L38*120+M38*25+N38*60+O38*45+P38*4)</f>
        <v>233.5</v>
      </c>
      <c r="R38" s="151"/>
      <c r="S38" s="152"/>
      <c r="T38" s="16"/>
      <c r="U38" s="16"/>
    </row>
    <row r="39" spans="1:37" ht="14.25" customHeight="1">
      <c r="A39" s="5"/>
      <c r="B39" s="134"/>
      <c r="C39" s="137"/>
      <c r="D39" s="137"/>
      <c r="E39" s="186"/>
      <c r="F39" s="39" t="s">
        <v>75</v>
      </c>
      <c r="G39" s="34">
        <v>1.3</v>
      </c>
      <c r="H39" s="39" t="s">
        <v>76</v>
      </c>
      <c r="I39" s="34">
        <v>3.3</v>
      </c>
      <c r="J39" s="143"/>
      <c r="K39" s="143"/>
      <c r="L39" s="143"/>
      <c r="M39" s="148"/>
      <c r="N39" s="143"/>
      <c r="O39" s="143"/>
      <c r="P39" s="143"/>
      <c r="Q39" s="150"/>
      <c r="R39" s="151"/>
      <c r="S39" s="152"/>
      <c r="T39" s="16"/>
      <c r="U39" s="16"/>
    </row>
    <row r="40" spans="1:37" ht="14.25" customHeight="1">
      <c r="A40" s="5"/>
      <c r="B40" s="134"/>
      <c r="C40" s="137"/>
      <c r="D40" s="137"/>
      <c r="E40" s="187"/>
      <c r="F40" s="43" t="s">
        <v>77</v>
      </c>
      <c r="G40" s="36">
        <v>1.2</v>
      </c>
      <c r="H40" s="43"/>
      <c r="I40" s="36"/>
      <c r="J40" s="143"/>
      <c r="K40" s="143"/>
      <c r="L40" s="143"/>
      <c r="M40" s="148"/>
      <c r="N40" s="143"/>
      <c r="O40" s="143"/>
      <c r="P40" s="143"/>
      <c r="Q40" s="150"/>
      <c r="R40" s="151"/>
      <c r="S40" s="152"/>
      <c r="T40" s="16"/>
      <c r="U40" s="16"/>
    </row>
    <row r="41" spans="1:37" ht="14.25" customHeight="1">
      <c r="A41" s="5"/>
      <c r="B41" s="134"/>
      <c r="C41" s="137"/>
      <c r="D41" s="137"/>
      <c r="E41" s="185" t="s">
        <v>283</v>
      </c>
      <c r="F41" s="40" t="s">
        <v>283</v>
      </c>
      <c r="G41" s="33" t="s">
        <v>284</v>
      </c>
      <c r="H41" s="25"/>
      <c r="I41" s="18"/>
      <c r="J41" s="143"/>
      <c r="K41" s="143"/>
      <c r="L41" s="143"/>
      <c r="M41" s="148"/>
      <c r="N41" s="143"/>
      <c r="O41" s="143"/>
      <c r="P41" s="143"/>
      <c r="Q41" s="150"/>
      <c r="R41" s="151"/>
      <c r="S41" s="152"/>
      <c r="T41" s="16"/>
      <c r="U41" s="16"/>
    </row>
    <row r="42" spans="1:37" ht="14.25" customHeight="1">
      <c r="A42" s="5"/>
      <c r="B42" s="134"/>
      <c r="C42" s="137"/>
      <c r="D42" s="137"/>
      <c r="E42" s="186"/>
      <c r="F42" s="39"/>
      <c r="G42" s="34"/>
      <c r="H42" s="24"/>
      <c r="I42" s="18"/>
      <c r="J42" s="143"/>
      <c r="K42" s="143"/>
      <c r="L42" s="143"/>
      <c r="M42" s="148"/>
      <c r="N42" s="143"/>
      <c r="O42" s="143"/>
      <c r="P42" s="143"/>
      <c r="Q42" s="150"/>
      <c r="R42" s="151"/>
      <c r="S42" s="152"/>
      <c r="T42" s="16"/>
      <c r="U42" s="16"/>
    </row>
    <row r="43" spans="1:37" ht="14.25" customHeight="1">
      <c r="A43" s="5"/>
      <c r="B43" s="135"/>
      <c r="C43" s="138"/>
      <c r="D43" s="138"/>
      <c r="E43" s="187"/>
      <c r="F43" s="43"/>
      <c r="G43" s="36"/>
      <c r="H43" s="19"/>
      <c r="I43" s="22"/>
      <c r="J43" s="144"/>
      <c r="K43" s="144"/>
      <c r="L43" s="144"/>
      <c r="M43" s="149"/>
      <c r="N43" s="144"/>
      <c r="O43" s="144"/>
      <c r="P43" s="144"/>
      <c r="Q43" s="150"/>
      <c r="R43" s="153"/>
      <c r="S43" s="154"/>
      <c r="T43" s="16"/>
      <c r="U43" s="16"/>
    </row>
    <row r="44" spans="1:37" ht="14.25" customHeight="1">
      <c r="A44" s="5"/>
      <c r="B44" s="133">
        <v>45568</v>
      </c>
      <c r="C44" s="188" t="s">
        <v>46</v>
      </c>
      <c r="D44" s="136" t="s">
        <v>42</v>
      </c>
      <c r="E44" s="182" t="s">
        <v>137</v>
      </c>
      <c r="F44" s="85" t="s">
        <v>138</v>
      </c>
      <c r="G44" s="33">
        <v>2.4</v>
      </c>
      <c r="H44" s="32" t="s">
        <v>114</v>
      </c>
      <c r="I44" s="33">
        <v>0.4</v>
      </c>
      <c r="J44" s="142">
        <v>1.5</v>
      </c>
      <c r="K44" s="142">
        <v>0.7</v>
      </c>
      <c r="L44" s="142">
        <v>0</v>
      </c>
      <c r="M44" s="147">
        <v>0.3</v>
      </c>
      <c r="N44" s="142">
        <v>0</v>
      </c>
      <c r="O44" s="142">
        <v>0.3</v>
      </c>
      <c r="P44" s="142">
        <v>0</v>
      </c>
      <c r="Q44" s="147">
        <f>SUM(J44*70+K44*75+L44*120+M44*25+N44*60+O44*45+P44*4)</f>
        <v>178.5</v>
      </c>
      <c r="R44" s="151"/>
      <c r="S44" s="152"/>
      <c r="T44" s="16"/>
      <c r="U44" s="16"/>
    </row>
    <row r="45" spans="1:37" ht="14.25" customHeight="1">
      <c r="A45" s="5"/>
      <c r="B45" s="134"/>
      <c r="C45" s="137"/>
      <c r="D45" s="137"/>
      <c r="E45" s="183"/>
      <c r="F45" s="88" t="s">
        <v>139</v>
      </c>
      <c r="G45" s="34">
        <v>1.2</v>
      </c>
      <c r="H45" s="35" t="s">
        <v>140</v>
      </c>
      <c r="I45" s="34" t="s">
        <v>181</v>
      </c>
      <c r="J45" s="143"/>
      <c r="K45" s="143"/>
      <c r="L45" s="143"/>
      <c r="M45" s="148"/>
      <c r="N45" s="143"/>
      <c r="O45" s="143"/>
      <c r="P45" s="143"/>
      <c r="Q45" s="150"/>
      <c r="R45" s="151"/>
      <c r="S45" s="152"/>
      <c r="T45" s="16"/>
      <c r="U45" s="16"/>
    </row>
    <row r="46" spans="1:37" ht="14.25" customHeight="1">
      <c r="A46" s="5"/>
      <c r="B46" s="134"/>
      <c r="C46" s="137"/>
      <c r="D46" s="137"/>
      <c r="E46" s="184"/>
      <c r="F46" s="43" t="s">
        <v>141</v>
      </c>
      <c r="G46" s="36">
        <v>2</v>
      </c>
      <c r="H46" s="37"/>
      <c r="I46" s="36"/>
      <c r="J46" s="143"/>
      <c r="K46" s="143"/>
      <c r="L46" s="143"/>
      <c r="M46" s="148"/>
      <c r="N46" s="143"/>
      <c r="O46" s="143"/>
      <c r="P46" s="143"/>
      <c r="Q46" s="150"/>
      <c r="R46" s="151"/>
      <c r="S46" s="152"/>
      <c r="T46" s="16"/>
      <c r="U46" s="16"/>
    </row>
    <row r="47" spans="1:37" ht="14.25" customHeight="1">
      <c r="A47" s="5"/>
      <c r="B47" s="134"/>
      <c r="C47" s="137"/>
      <c r="D47" s="137"/>
      <c r="E47" s="185"/>
      <c r="F47" s="26"/>
      <c r="G47" s="14"/>
      <c r="H47" s="15"/>
      <c r="I47" s="14"/>
      <c r="J47" s="143"/>
      <c r="K47" s="143"/>
      <c r="L47" s="143"/>
      <c r="M47" s="148"/>
      <c r="N47" s="143"/>
      <c r="O47" s="143"/>
      <c r="P47" s="143"/>
      <c r="Q47" s="150"/>
      <c r="R47" s="151"/>
      <c r="S47" s="152"/>
      <c r="T47" s="16"/>
      <c r="U47" s="16"/>
    </row>
    <row r="48" spans="1:37" ht="14.25" customHeight="1">
      <c r="A48" s="5"/>
      <c r="B48" s="134"/>
      <c r="C48" s="137"/>
      <c r="D48" s="137"/>
      <c r="E48" s="186"/>
      <c r="F48" s="25"/>
      <c r="G48" s="18"/>
      <c r="H48" s="19"/>
      <c r="I48" s="18"/>
      <c r="J48" s="143"/>
      <c r="K48" s="143"/>
      <c r="L48" s="143"/>
      <c r="M48" s="148"/>
      <c r="N48" s="143"/>
      <c r="O48" s="143"/>
      <c r="P48" s="143"/>
      <c r="Q48" s="150"/>
      <c r="R48" s="151"/>
      <c r="S48" s="152"/>
      <c r="T48" s="16"/>
      <c r="U48" s="16"/>
      <c r="V48" s="16"/>
      <c r="W48" s="38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</row>
    <row r="49" spans="2:19" ht="14.25" customHeight="1">
      <c r="B49" s="134"/>
      <c r="C49" s="137"/>
      <c r="D49" s="138"/>
      <c r="E49" s="187"/>
      <c r="F49" s="21"/>
      <c r="G49" s="22"/>
      <c r="H49" s="23"/>
      <c r="I49" s="22"/>
      <c r="J49" s="144"/>
      <c r="K49" s="144"/>
      <c r="L49" s="144"/>
      <c r="M49" s="149"/>
      <c r="N49" s="144"/>
      <c r="O49" s="144"/>
      <c r="P49" s="144"/>
      <c r="Q49" s="150"/>
      <c r="R49" s="153"/>
      <c r="S49" s="154"/>
    </row>
    <row r="50" spans="2:19" ht="14.25" customHeight="1">
      <c r="B50" s="134"/>
      <c r="C50" s="137"/>
      <c r="D50" s="137" t="s">
        <v>43</v>
      </c>
      <c r="E50" s="155" t="s">
        <v>49</v>
      </c>
      <c r="F50" s="26" t="s">
        <v>50</v>
      </c>
      <c r="G50" s="33" t="s">
        <v>296</v>
      </c>
      <c r="H50" s="15"/>
      <c r="I50" s="14"/>
      <c r="J50" s="142">
        <v>0</v>
      </c>
      <c r="K50" s="142">
        <v>0</v>
      </c>
      <c r="L50" s="142">
        <v>0</v>
      </c>
      <c r="M50" s="147">
        <v>0</v>
      </c>
      <c r="N50" s="142">
        <v>1</v>
      </c>
      <c r="O50" s="142">
        <v>0</v>
      </c>
      <c r="P50" s="142">
        <v>0</v>
      </c>
      <c r="Q50" s="147">
        <f>SUM(J50*70+K50*75+L50*120+M50*25+N50*60+O50*45+P50*4)</f>
        <v>60</v>
      </c>
      <c r="R50" s="151" t="s">
        <v>51</v>
      </c>
      <c r="S50" s="152"/>
    </row>
    <row r="51" spans="2:19" ht="14.25" customHeight="1">
      <c r="B51" s="134"/>
      <c r="C51" s="137"/>
      <c r="D51" s="137"/>
      <c r="E51" s="156"/>
      <c r="F51" s="25"/>
      <c r="G51" s="18"/>
      <c r="H51" s="19"/>
      <c r="I51" s="18"/>
      <c r="J51" s="143"/>
      <c r="K51" s="143"/>
      <c r="L51" s="143"/>
      <c r="M51" s="148"/>
      <c r="N51" s="143"/>
      <c r="O51" s="143"/>
      <c r="P51" s="143"/>
      <c r="Q51" s="150"/>
      <c r="R51" s="151"/>
      <c r="S51" s="152"/>
    </row>
    <row r="52" spans="2:19" ht="14.25" customHeight="1">
      <c r="B52" s="134"/>
      <c r="C52" s="137"/>
      <c r="D52" s="137"/>
      <c r="E52" s="157"/>
      <c r="F52" s="21"/>
      <c r="G52" s="22"/>
      <c r="H52" s="23"/>
      <c r="I52" s="22"/>
      <c r="J52" s="143"/>
      <c r="K52" s="143"/>
      <c r="L52" s="143"/>
      <c r="M52" s="148"/>
      <c r="N52" s="143"/>
      <c r="O52" s="143"/>
      <c r="P52" s="143"/>
      <c r="Q52" s="150"/>
      <c r="R52" s="151"/>
      <c r="S52" s="152"/>
    </row>
    <row r="53" spans="2:19" ht="14.25" customHeight="1">
      <c r="B53" s="134"/>
      <c r="C53" s="137"/>
      <c r="D53" s="137"/>
      <c r="E53" s="189"/>
      <c r="F53" s="24"/>
      <c r="G53" s="14"/>
      <c r="H53" s="25"/>
      <c r="I53" s="18"/>
      <c r="J53" s="143"/>
      <c r="K53" s="143"/>
      <c r="L53" s="143"/>
      <c r="M53" s="148"/>
      <c r="N53" s="143"/>
      <c r="O53" s="143"/>
      <c r="P53" s="143"/>
      <c r="Q53" s="150"/>
      <c r="R53" s="151"/>
      <c r="S53" s="152"/>
    </row>
    <row r="54" spans="2:19" ht="14.25" customHeight="1">
      <c r="B54" s="134"/>
      <c r="C54" s="137"/>
      <c r="D54" s="137"/>
      <c r="E54" s="190"/>
      <c r="F54" s="25"/>
      <c r="G54" s="18"/>
      <c r="H54" s="24"/>
      <c r="I54" s="18"/>
      <c r="J54" s="143"/>
      <c r="K54" s="143"/>
      <c r="L54" s="143"/>
      <c r="M54" s="148"/>
      <c r="N54" s="143"/>
      <c r="O54" s="143"/>
      <c r="P54" s="143"/>
      <c r="Q54" s="150"/>
      <c r="R54" s="151"/>
      <c r="S54" s="152"/>
    </row>
    <row r="55" spans="2:19" ht="14.25" customHeight="1">
      <c r="B55" s="135"/>
      <c r="C55" s="138"/>
      <c r="D55" s="138"/>
      <c r="E55" s="191"/>
      <c r="F55" s="21"/>
      <c r="G55" s="22"/>
      <c r="H55" s="19"/>
      <c r="I55" s="22"/>
      <c r="J55" s="144"/>
      <c r="K55" s="144"/>
      <c r="L55" s="144"/>
      <c r="M55" s="149"/>
      <c r="N55" s="144"/>
      <c r="O55" s="144"/>
      <c r="P55" s="144"/>
      <c r="Q55" s="150"/>
      <c r="R55" s="153"/>
      <c r="S55" s="154"/>
    </row>
    <row r="56" spans="2:19" ht="14.25" customHeight="1">
      <c r="B56" s="133">
        <v>45569</v>
      </c>
      <c r="C56" s="188" t="s">
        <v>52</v>
      </c>
      <c r="D56" s="136" t="s">
        <v>42</v>
      </c>
      <c r="E56" s="161" t="s">
        <v>99</v>
      </c>
      <c r="F56" s="42" t="s">
        <v>100</v>
      </c>
      <c r="G56" s="33" t="s">
        <v>297</v>
      </c>
      <c r="H56" s="15"/>
      <c r="I56" s="14"/>
      <c r="J56" s="142">
        <v>3</v>
      </c>
      <c r="K56" s="142">
        <v>0.5</v>
      </c>
      <c r="L56" s="142">
        <v>0.6</v>
      </c>
      <c r="M56" s="147">
        <v>0</v>
      </c>
      <c r="N56" s="142">
        <v>0</v>
      </c>
      <c r="O56" s="142">
        <v>0.2</v>
      </c>
      <c r="P56" s="142">
        <v>0</v>
      </c>
      <c r="Q56" s="147">
        <f>SUM(J56*70+K56*75+L56*120+M56*25+N56*60+O56*45+P56*4)</f>
        <v>328.5</v>
      </c>
      <c r="R56" s="151"/>
      <c r="S56" s="152"/>
    </row>
    <row r="57" spans="2:19" ht="14.25" customHeight="1">
      <c r="B57" s="134"/>
      <c r="C57" s="137"/>
      <c r="D57" s="137"/>
      <c r="E57" s="162"/>
      <c r="F57" s="39" t="s">
        <v>101</v>
      </c>
      <c r="G57" s="34" t="s">
        <v>193</v>
      </c>
      <c r="H57" s="19"/>
      <c r="I57" s="18"/>
      <c r="J57" s="143"/>
      <c r="K57" s="143"/>
      <c r="L57" s="143"/>
      <c r="M57" s="148"/>
      <c r="N57" s="143"/>
      <c r="O57" s="143"/>
      <c r="P57" s="143"/>
      <c r="Q57" s="150"/>
      <c r="R57" s="151"/>
      <c r="S57" s="152"/>
    </row>
    <row r="58" spans="2:19" ht="14.25" customHeight="1">
      <c r="B58" s="134"/>
      <c r="C58" s="137"/>
      <c r="D58" s="137"/>
      <c r="E58" s="163"/>
      <c r="F58" s="43"/>
      <c r="G58" s="36"/>
      <c r="H58" s="23"/>
      <c r="I58" s="22"/>
      <c r="J58" s="143"/>
      <c r="K58" s="143"/>
      <c r="L58" s="143"/>
      <c r="M58" s="148"/>
      <c r="N58" s="143"/>
      <c r="O58" s="143"/>
      <c r="P58" s="143"/>
      <c r="Q58" s="150"/>
      <c r="R58" s="151"/>
      <c r="S58" s="152"/>
    </row>
    <row r="59" spans="2:19" ht="14.25" customHeight="1">
      <c r="B59" s="134"/>
      <c r="C59" s="137"/>
      <c r="D59" s="137"/>
      <c r="E59" s="185" t="s">
        <v>283</v>
      </c>
      <c r="F59" s="40" t="s">
        <v>283</v>
      </c>
      <c r="G59" s="33" t="s">
        <v>284</v>
      </c>
      <c r="H59" s="15"/>
      <c r="I59" s="14"/>
      <c r="J59" s="143"/>
      <c r="K59" s="143"/>
      <c r="L59" s="143"/>
      <c r="M59" s="148"/>
      <c r="N59" s="143"/>
      <c r="O59" s="143"/>
      <c r="P59" s="143"/>
      <c r="Q59" s="150"/>
      <c r="R59" s="151"/>
      <c r="S59" s="152"/>
    </row>
    <row r="60" spans="2:19" ht="14.25" customHeight="1">
      <c r="B60" s="134"/>
      <c r="C60" s="137"/>
      <c r="D60" s="137"/>
      <c r="E60" s="186"/>
      <c r="F60" s="39"/>
      <c r="G60" s="34"/>
      <c r="H60" s="19"/>
      <c r="I60" s="18"/>
      <c r="J60" s="143"/>
      <c r="K60" s="143"/>
      <c r="L60" s="143"/>
      <c r="M60" s="148"/>
      <c r="N60" s="143"/>
      <c r="O60" s="143"/>
      <c r="P60" s="143"/>
      <c r="Q60" s="150"/>
      <c r="R60" s="151"/>
      <c r="S60" s="152"/>
    </row>
    <row r="61" spans="2:19" ht="14.25" customHeight="1">
      <c r="B61" s="134"/>
      <c r="C61" s="137"/>
      <c r="D61" s="138"/>
      <c r="E61" s="187"/>
      <c r="F61" s="43"/>
      <c r="G61" s="36"/>
      <c r="H61" s="23"/>
      <c r="I61" s="22"/>
      <c r="J61" s="144"/>
      <c r="K61" s="144"/>
      <c r="L61" s="144"/>
      <c r="M61" s="149"/>
      <c r="N61" s="144"/>
      <c r="O61" s="144"/>
      <c r="P61" s="144"/>
      <c r="Q61" s="150"/>
      <c r="R61" s="153"/>
      <c r="S61" s="154"/>
    </row>
    <row r="62" spans="2:19" ht="14.25" customHeight="1">
      <c r="B62" s="134"/>
      <c r="C62" s="137"/>
      <c r="D62" s="136" t="s">
        <v>43</v>
      </c>
      <c r="E62" s="164" t="s">
        <v>122</v>
      </c>
      <c r="F62" s="42" t="s">
        <v>123</v>
      </c>
      <c r="G62" s="33">
        <v>1.6</v>
      </c>
      <c r="H62" s="32"/>
      <c r="I62" s="33"/>
      <c r="J62" s="142">
        <v>1</v>
      </c>
      <c r="K62" s="142">
        <v>0</v>
      </c>
      <c r="L62" s="142">
        <v>0</v>
      </c>
      <c r="M62" s="147">
        <v>0</v>
      </c>
      <c r="N62" s="142">
        <v>0.5</v>
      </c>
      <c r="O62" s="142">
        <v>0</v>
      </c>
      <c r="P62" s="142">
        <v>10</v>
      </c>
      <c r="Q62" s="147">
        <f>SUM(J62*70+K62*75+L62*120+M62*25+N62*60+O62*45+P62*4)</f>
        <v>140</v>
      </c>
      <c r="R62" s="151" t="s">
        <v>59</v>
      </c>
      <c r="S62" s="152"/>
    </row>
    <row r="63" spans="2:19" ht="14.25" customHeight="1">
      <c r="B63" s="134"/>
      <c r="C63" s="137"/>
      <c r="D63" s="137"/>
      <c r="E63" s="165"/>
      <c r="F63" s="39" t="s">
        <v>124</v>
      </c>
      <c r="G63" s="12" t="s">
        <v>136</v>
      </c>
      <c r="H63" s="35"/>
      <c r="I63" s="34"/>
      <c r="J63" s="143"/>
      <c r="K63" s="143"/>
      <c r="L63" s="143"/>
      <c r="M63" s="148"/>
      <c r="N63" s="143"/>
      <c r="O63" s="143"/>
      <c r="P63" s="143"/>
      <c r="Q63" s="150"/>
      <c r="R63" s="151"/>
      <c r="S63" s="152"/>
    </row>
    <row r="64" spans="2:19" ht="14.25" customHeight="1">
      <c r="B64" s="134"/>
      <c r="C64" s="137"/>
      <c r="D64" s="137"/>
      <c r="E64" s="166"/>
      <c r="F64" s="43" t="s">
        <v>125</v>
      </c>
      <c r="G64" s="36">
        <v>1.6</v>
      </c>
      <c r="H64" s="37"/>
      <c r="I64" s="36"/>
      <c r="J64" s="143"/>
      <c r="K64" s="143"/>
      <c r="L64" s="143"/>
      <c r="M64" s="148"/>
      <c r="N64" s="143"/>
      <c r="O64" s="143"/>
      <c r="P64" s="143"/>
      <c r="Q64" s="150"/>
      <c r="R64" s="151"/>
      <c r="S64" s="152"/>
    </row>
    <row r="65" spans="2:19" ht="14.25" customHeight="1">
      <c r="B65" s="134"/>
      <c r="C65" s="137"/>
      <c r="D65" s="137"/>
      <c r="E65" s="164" t="s">
        <v>50</v>
      </c>
      <c r="F65" s="24" t="s">
        <v>50</v>
      </c>
      <c r="G65" s="14" t="s">
        <v>194</v>
      </c>
      <c r="H65" s="25"/>
      <c r="I65" s="18"/>
      <c r="J65" s="143"/>
      <c r="K65" s="143"/>
      <c r="L65" s="143"/>
      <c r="M65" s="148"/>
      <c r="N65" s="143"/>
      <c r="O65" s="143"/>
      <c r="P65" s="143"/>
      <c r="Q65" s="150"/>
      <c r="R65" s="151"/>
      <c r="S65" s="152"/>
    </row>
    <row r="66" spans="2:19" ht="14.25" customHeight="1">
      <c r="B66" s="134"/>
      <c r="C66" s="137"/>
      <c r="D66" s="137"/>
      <c r="E66" s="165"/>
      <c r="F66" s="25"/>
      <c r="G66" s="18"/>
      <c r="H66" s="24"/>
      <c r="I66" s="18"/>
      <c r="J66" s="143"/>
      <c r="K66" s="143"/>
      <c r="L66" s="143"/>
      <c r="M66" s="148"/>
      <c r="N66" s="143"/>
      <c r="O66" s="143"/>
      <c r="P66" s="143"/>
      <c r="Q66" s="150"/>
      <c r="R66" s="151"/>
      <c r="S66" s="152"/>
    </row>
    <row r="67" spans="2:19" ht="14.25" customHeight="1">
      <c r="B67" s="135"/>
      <c r="C67" s="138"/>
      <c r="D67" s="138"/>
      <c r="E67" s="166"/>
      <c r="F67" s="19"/>
      <c r="G67" s="18"/>
      <c r="H67" s="19"/>
      <c r="I67" s="22"/>
      <c r="J67" s="144"/>
      <c r="K67" s="144"/>
      <c r="L67" s="144"/>
      <c r="M67" s="149"/>
      <c r="N67" s="144"/>
      <c r="O67" s="144"/>
      <c r="P67" s="144"/>
      <c r="Q67" s="150"/>
      <c r="R67" s="153"/>
      <c r="S67" s="154"/>
    </row>
    <row r="68" spans="2:19" ht="15.75">
      <c r="B68" s="194" t="s">
        <v>54</v>
      </c>
      <c r="C68" s="195"/>
      <c r="D68" s="195"/>
      <c r="E68" s="196"/>
      <c r="F68" s="203" t="s">
        <v>55</v>
      </c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195"/>
      <c r="S68" s="196"/>
    </row>
    <row r="69" spans="2:19" ht="15.75">
      <c r="B69" s="197"/>
      <c r="C69" s="198"/>
      <c r="D69" s="198"/>
      <c r="E69" s="199"/>
      <c r="F69" s="197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9"/>
    </row>
    <row r="70" spans="2:19" ht="15.75">
      <c r="B70" s="197"/>
      <c r="C70" s="198"/>
      <c r="D70" s="198"/>
      <c r="E70" s="199"/>
      <c r="F70" s="197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9"/>
    </row>
    <row r="71" spans="2:19" ht="15.75">
      <c r="B71" s="200"/>
      <c r="C71" s="201"/>
      <c r="D71" s="201"/>
      <c r="E71" s="202"/>
      <c r="F71" s="200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2"/>
    </row>
    <row r="72" spans="2:19">
      <c r="B72" s="192" t="s">
        <v>108</v>
      </c>
      <c r="C72" s="193"/>
      <c r="D72" s="193"/>
      <c r="E72" s="193"/>
      <c r="F72" s="193"/>
      <c r="G72" s="193"/>
      <c r="H72" s="193" t="s">
        <v>56</v>
      </c>
      <c r="I72" s="193"/>
      <c r="J72" s="193"/>
      <c r="K72" s="193"/>
      <c r="L72" s="193"/>
      <c r="M72" s="193"/>
      <c r="N72" s="193" t="s">
        <v>57</v>
      </c>
      <c r="O72" s="193"/>
      <c r="P72" s="193"/>
      <c r="Q72" s="193"/>
      <c r="R72" s="193"/>
      <c r="S72" s="193"/>
    </row>
    <row r="73" spans="2:19">
      <c r="B73" s="41"/>
    </row>
  </sheetData>
  <sheetProtection formatCells="0" selectLockedCells="1" selectUnlockedCells="1"/>
  <mergeCells count="158">
    <mergeCell ref="N56:N61"/>
    <mergeCell ref="O56:O61"/>
    <mergeCell ref="P56:P61"/>
    <mergeCell ref="Q56:Q61"/>
    <mergeCell ref="B72:G72"/>
    <mergeCell ref="H72:M72"/>
    <mergeCell ref="N72:S72"/>
    <mergeCell ref="P62:P67"/>
    <mergeCell ref="Q62:Q67"/>
    <mergeCell ref="R62:S67"/>
    <mergeCell ref="E65:E67"/>
    <mergeCell ref="B68:E71"/>
    <mergeCell ref="F68:S71"/>
    <mergeCell ref="P44:P49"/>
    <mergeCell ref="Q44:Q49"/>
    <mergeCell ref="P50:P55"/>
    <mergeCell ref="Q50:Q55"/>
    <mergeCell ref="R50:S55"/>
    <mergeCell ref="E53:E55"/>
    <mergeCell ref="B56:B67"/>
    <mergeCell ref="C56:C67"/>
    <mergeCell ref="D56:D61"/>
    <mergeCell ref="E56:E58"/>
    <mergeCell ref="J56:J61"/>
    <mergeCell ref="K56:K61"/>
    <mergeCell ref="R56:S61"/>
    <mergeCell ref="E59:E61"/>
    <mergeCell ref="D62:D67"/>
    <mergeCell ref="E62:E64"/>
    <mergeCell ref="J62:J67"/>
    <mergeCell ref="K62:K67"/>
    <mergeCell ref="L62:L67"/>
    <mergeCell ref="M62:M67"/>
    <mergeCell ref="N62:N67"/>
    <mergeCell ref="O62:O67"/>
    <mergeCell ref="L56:L61"/>
    <mergeCell ref="M56:M61"/>
    <mergeCell ref="P38:P43"/>
    <mergeCell ref="Q38:Q43"/>
    <mergeCell ref="R38:S43"/>
    <mergeCell ref="E41:E43"/>
    <mergeCell ref="B44:B55"/>
    <mergeCell ref="C44:C55"/>
    <mergeCell ref="D44:D49"/>
    <mergeCell ref="E44:E46"/>
    <mergeCell ref="J44:J49"/>
    <mergeCell ref="K44:K49"/>
    <mergeCell ref="R44:S49"/>
    <mergeCell ref="E47:E49"/>
    <mergeCell ref="D50:D55"/>
    <mergeCell ref="E50:E52"/>
    <mergeCell ref="J50:J55"/>
    <mergeCell ref="K50:K55"/>
    <mergeCell ref="L50:L55"/>
    <mergeCell ref="M50:M55"/>
    <mergeCell ref="N50:N55"/>
    <mergeCell ref="O50:O55"/>
    <mergeCell ref="L44:L49"/>
    <mergeCell ref="M44:M49"/>
    <mergeCell ref="N44:N49"/>
    <mergeCell ref="O44:O49"/>
    <mergeCell ref="B32:B43"/>
    <mergeCell ref="C32:C43"/>
    <mergeCell ref="D32:D37"/>
    <mergeCell ref="E32:E34"/>
    <mergeCell ref="J32:J37"/>
    <mergeCell ref="K32:K37"/>
    <mergeCell ref="B20:B31"/>
    <mergeCell ref="C20:C31"/>
    <mergeCell ref="R32:S37"/>
    <mergeCell ref="E35:E37"/>
    <mergeCell ref="D38:D43"/>
    <mergeCell ref="E38:E40"/>
    <mergeCell ref="J38:J43"/>
    <mergeCell ref="K38:K43"/>
    <mergeCell ref="L38:L43"/>
    <mergeCell ref="M38:M43"/>
    <mergeCell ref="N38:N43"/>
    <mergeCell ref="O38:O43"/>
    <mergeCell ref="L32:L37"/>
    <mergeCell ref="M32:M37"/>
    <mergeCell ref="N32:N37"/>
    <mergeCell ref="O32:O37"/>
    <mergeCell ref="P32:P37"/>
    <mergeCell ref="Q32:Q37"/>
    <mergeCell ref="R20:S25"/>
    <mergeCell ref="E23:E25"/>
    <mergeCell ref="D26:D31"/>
    <mergeCell ref="E26:E28"/>
    <mergeCell ref="L20:L25"/>
    <mergeCell ref="M20:M25"/>
    <mergeCell ref="N20:N25"/>
    <mergeCell ref="O20:O25"/>
    <mergeCell ref="P20:P25"/>
    <mergeCell ref="Q20:Q25"/>
    <mergeCell ref="D20:D25"/>
    <mergeCell ref="E20:E22"/>
    <mergeCell ref="J20:J25"/>
    <mergeCell ref="K20:K25"/>
    <mergeCell ref="E29:E31"/>
    <mergeCell ref="J26:J31"/>
    <mergeCell ref="K26:K31"/>
    <mergeCell ref="R26:S31"/>
    <mergeCell ref="L26:L31"/>
    <mergeCell ref="M26:M31"/>
    <mergeCell ref="N26:N31"/>
    <mergeCell ref="O26:O31"/>
    <mergeCell ref="P26:P31"/>
    <mergeCell ref="Q26:Q31"/>
    <mergeCell ref="R14:S19"/>
    <mergeCell ref="E11:E13"/>
    <mergeCell ref="D14:D19"/>
    <mergeCell ref="E14:E16"/>
    <mergeCell ref="J14:J19"/>
    <mergeCell ref="K14:K19"/>
    <mergeCell ref="L14:L19"/>
    <mergeCell ref="E17:E19"/>
    <mergeCell ref="M8:M13"/>
    <mergeCell ref="N8:N13"/>
    <mergeCell ref="O8:O13"/>
    <mergeCell ref="P8:P13"/>
    <mergeCell ref="Q8:Q13"/>
    <mergeCell ref="R8:S13"/>
    <mergeCell ref="B8:B19"/>
    <mergeCell ref="C8:C19"/>
    <mergeCell ref="D8:D13"/>
    <mergeCell ref="E8:E10"/>
    <mergeCell ref="J8:J13"/>
    <mergeCell ref="K8:K13"/>
    <mergeCell ref="L8:L13"/>
    <mergeCell ref="F4:F7"/>
    <mergeCell ref="G4:G7"/>
    <mergeCell ref="H4:H7"/>
    <mergeCell ref="I4:I7"/>
    <mergeCell ref="J4:Q4"/>
    <mergeCell ref="J5:J7"/>
    <mergeCell ref="K5:K7"/>
    <mergeCell ref="L5:L7"/>
    <mergeCell ref="M5:M7"/>
    <mergeCell ref="N5:N7"/>
    <mergeCell ref="M14:M19"/>
    <mergeCell ref="N14:N19"/>
    <mergeCell ref="O14:O19"/>
    <mergeCell ref="P14:P19"/>
    <mergeCell ref="Q14:Q19"/>
    <mergeCell ref="O1:R1"/>
    <mergeCell ref="B2:E2"/>
    <mergeCell ref="F2:N2"/>
    <mergeCell ref="O2:R2"/>
    <mergeCell ref="B3:B7"/>
    <mergeCell ref="C3:C7"/>
    <mergeCell ref="D3:D7"/>
    <mergeCell ref="E3:Q3"/>
    <mergeCell ref="R3:S7"/>
    <mergeCell ref="E4:E7"/>
    <mergeCell ref="O5:O7"/>
    <mergeCell ref="P5:P7"/>
    <mergeCell ref="Q5:Q7"/>
  </mergeCells>
  <phoneticPr fontId="1" type="noConversion"/>
  <printOptions horizontalCentered="1" verticalCentered="1"/>
  <pageMargins left="0.59055118110236227" right="0.59055118110236227" top="0.19685039370078741" bottom="0.19685039370078741" header="0" footer="0"/>
  <pageSetup paperSize="9" scale="78" orientation="portrait" r:id="rId1"/>
  <headerFooter alignWithMargins="0"/>
  <rowBreaks count="1" manualBreakCount="1">
    <brk id="7" max="16383" man="1"/>
  </rowBreaks>
  <colBreaks count="2" manualBreakCount="2">
    <brk id="18" min="1" max="77" man="1"/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K72"/>
  <sheetViews>
    <sheetView workbookViewId="0">
      <pane ySplit="7" topLeftCell="A8" activePane="bottomLeft" state="frozen"/>
      <selection pane="bottomLeft"/>
    </sheetView>
  </sheetViews>
  <sheetFormatPr defaultColWidth="9" defaultRowHeight="16.5"/>
  <cols>
    <col min="1" max="1" width="14.875" style="8" customWidth="1"/>
    <col min="2" max="4" width="3.625" style="8" customWidth="1"/>
    <col min="5" max="6" width="12.625" style="8" customWidth="1"/>
    <col min="7" max="7" width="6" style="5" customWidth="1"/>
    <col min="8" max="8" width="12.625" style="8" customWidth="1"/>
    <col min="9" max="9" width="6" style="5" customWidth="1"/>
    <col min="10" max="19" width="3.875" style="8" customWidth="1"/>
    <col min="20" max="20" width="2.5" style="8" customWidth="1"/>
    <col min="21" max="21" width="12.375" style="8" customWidth="1"/>
    <col min="22" max="23" width="9" style="8"/>
    <col min="24" max="24" width="4.5" style="8" bestFit="1" customWidth="1"/>
    <col min="25" max="25" width="9" style="8"/>
    <col min="26" max="26" width="4.5" style="8" bestFit="1" customWidth="1"/>
    <col min="27" max="28" width="5.625" style="8" customWidth="1"/>
    <col min="29" max="29" width="9" style="8" customWidth="1"/>
    <col min="30" max="30" width="5.625" style="8" customWidth="1"/>
    <col min="31" max="31" width="9" style="8" customWidth="1"/>
    <col min="32" max="33" width="5.625" style="8" customWidth="1"/>
    <col min="34" max="34" width="9" style="8" customWidth="1"/>
    <col min="35" max="35" width="5.625" style="8" customWidth="1"/>
    <col min="36" max="36" width="9" style="8" customWidth="1"/>
    <col min="37" max="37" width="11.625" style="8" bestFit="1" customWidth="1"/>
    <col min="38" max="16384" width="9" style="8"/>
  </cols>
  <sheetData>
    <row r="1" spans="1:23" ht="15.75" customHeight="1">
      <c r="A1" s="5"/>
      <c r="B1" s="6"/>
      <c r="C1" s="6"/>
      <c r="D1" s="6"/>
      <c r="E1" s="6"/>
      <c r="F1" s="6"/>
      <c r="G1" s="6"/>
      <c r="H1" s="6"/>
      <c r="I1" s="6"/>
      <c r="J1" s="5"/>
      <c r="K1" s="7"/>
      <c r="L1" s="7"/>
      <c r="M1" s="7"/>
      <c r="N1" s="7"/>
      <c r="O1" s="111" t="s">
        <v>21</v>
      </c>
      <c r="P1" s="111"/>
      <c r="Q1" s="111"/>
      <c r="R1" s="111"/>
      <c r="S1" s="6">
        <v>23</v>
      </c>
    </row>
    <row r="2" spans="1:23" ht="15.75" customHeight="1">
      <c r="A2" s="5"/>
      <c r="B2" s="112" t="s">
        <v>22</v>
      </c>
      <c r="C2" s="113"/>
      <c r="D2" s="113"/>
      <c r="E2" s="113"/>
      <c r="F2" s="113" t="s">
        <v>188</v>
      </c>
      <c r="G2" s="113"/>
      <c r="H2" s="113"/>
      <c r="I2" s="113"/>
      <c r="J2" s="113"/>
      <c r="K2" s="113"/>
      <c r="L2" s="113"/>
      <c r="M2" s="113"/>
      <c r="N2" s="113"/>
      <c r="O2" s="114" t="s">
        <v>23</v>
      </c>
      <c r="P2" s="114"/>
      <c r="Q2" s="114"/>
      <c r="R2" s="114"/>
      <c r="S2" s="9" t="s">
        <v>60</v>
      </c>
      <c r="T2" s="10"/>
      <c r="U2" s="11"/>
    </row>
    <row r="3" spans="1:23" ht="14.25" customHeight="1">
      <c r="A3" s="6"/>
      <c r="B3" s="115" t="s">
        <v>24</v>
      </c>
      <c r="C3" s="115" t="s">
        <v>25</v>
      </c>
      <c r="D3" s="115" t="s">
        <v>26</v>
      </c>
      <c r="E3" s="118" t="s">
        <v>27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20"/>
      <c r="R3" s="121" t="s">
        <v>28</v>
      </c>
      <c r="S3" s="122"/>
      <c r="T3" s="10"/>
      <c r="U3" s="11"/>
    </row>
    <row r="4" spans="1:23" ht="14.25" customHeight="1">
      <c r="A4" s="5"/>
      <c r="B4" s="116"/>
      <c r="C4" s="116"/>
      <c r="D4" s="116"/>
      <c r="E4" s="127" t="s">
        <v>29</v>
      </c>
      <c r="F4" s="145" t="s">
        <v>30</v>
      </c>
      <c r="G4" s="115" t="s">
        <v>31</v>
      </c>
      <c r="H4" s="145" t="s">
        <v>30</v>
      </c>
      <c r="I4" s="115" t="s">
        <v>31</v>
      </c>
      <c r="J4" s="119" t="s">
        <v>32</v>
      </c>
      <c r="K4" s="119"/>
      <c r="L4" s="119"/>
      <c r="M4" s="119"/>
      <c r="N4" s="119"/>
      <c r="O4" s="119"/>
      <c r="P4" s="119"/>
      <c r="Q4" s="120"/>
      <c r="R4" s="123"/>
      <c r="S4" s="124"/>
      <c r="T4" s="10"/>
      <c r="U4" s="11"/>
    </row>
    <row r="5" spans="1:23" ht="14.25" customHeight="1">
      <c r="A5" s="5"/>
      <c r="B5" s="116"/>
      <c r="C5" s="116"/>
      <c r="D5" s="116"/>
      <c r="E5" s="127"/>
      <c r="F5" s="145"/>
      <c r="G5" s="116"/>
      <c r="H5" s="145"/>
      <c r="I5" s="116"/>
      <c r="J5" s="115" t="s">
        <v>33</v>
      </c>
      <c r="K5" s="115" t="s">
        <v>34</v>
      </c>
      <c r="L5" s="115" t="s">
        <v>35</v>
      </c>
      <c r="M5" s="115" t="s">
        <v>36</v>
      </c>
      <c r="N5" s="115" t="s">
        <v>37</v>
      </c>
      <c r="O5" s="129" t="s">
        <v>38</v>
      </c>
      <c r="P5" s="129" t="s">
        <v>39</v>
      </c>
      <c r="Q5" s="132" t="s">
        <v>40</v>
      </c>
      <c r="R5" s="123"/>
      <c r="S5" s="124"/>
      <c r="T5" s="10"/>
      <c r="U5" s="11"/>
    </row>
    <row r="6" spans="1:23" ht="14.25" customHeight="1">
      <c r="A6" s="6"/>
      <c r="B6" s="116"/>
      <c r="C6" s="116"/>
      <c r="D6" s="116"/>
      <c r="E6" s="127"/>
      <c r="F6" s="145"/>
      <c r="G6" s="116"/>
      <c r="H6" s="145"/>
      <c r="I6" s="116"/>
      <c r="J6" s="116"/>
      <c r="K6" s="116"/>
      <c r="L6" s="116"/>
      <c r="M6" s="116"/>
      <c r="N6" s="116"/>
      <c r="O6" s="130"/>
      <c r="P6" s="130"/>
      <c r="Q6" s="132"/>
      <c r="R6" s="123"/>
      <c r="S6" s="124"/>
      <c r="T6" s="10"/>
      <c r="U6" s="11"/>
    </row>
    <row r="7" spans="1:23" ht="14.25" customHeight="1">
      <c r="A7" s="48" t="s">
        <v>295</v>
      </c>
      <c r="B7" s="117"/>
      <c r="C7" s="117"/>
      <c r="D7" s="117"/>
      <c r="E7" s="128"/>
      <c r="F7" s="146"/>
      <c r="G7" s="117"/>
      <c r="H7" s="145"/>
      <c r="I7" s="117"/>
      <c r="J7" s="117"/>
      <c r="K7" s="117"/>
      <c r="L7" s="117"/>
      <c r="M7" s="117"/>
      <c r="N7" s="117"/>
      <c r="O7" s="131"/>
      <c r="P7" s="131"/>
      <c r="Q7" s="132"/>
      <c r="R7" s="125"/>
      <c r="S7" s="126"/>
      <c r="T7" s="10"/>
      <c r="U7" s="11"/>
    </row>
    <row r="8" spans="1:23" ht="14.25" customHeight="1">
      <c r="A8" s="48"/>
      <c r="B8" s="133">
        <v>45572</v>
      </c>
      <c r="C8" s="136" t="s">
        <v>41</v>
      </c>
      <c r="D8" s="136" t="s">
        <v>42</v>
      </c>
      <c r="E8" s="164" t="s">
        <v>83</v>
      </c>
      <c r="F8" s="86" t="s">
        <v>83</v>
      </c>
      <c r="G8" s="33" t="s">
        <v>298</v>
      </c>
      <c r="H8" s="32"/>
      <c r="I8" s="33"/>
      <c r="J8" s="142">
        <v>2</v>
      </c>
      <c r="K8" s="142">
        <v>1.5</v>
      </c>
      <c r="L8" s="142">
        <v>0</v>
      </c>
      <c r="M8" s="147">
        <v>0.3</v>
      </c>
      <c r="N8" s="142">
        <v>0</v>
      </c>
      <c r="O8" s="142">
        <v>0.2</v>
      </c>
      <c r="P8" s="142">
        <v>0</v>
      </c>
      <c r="Q8" s="147">
        <f>SUM(J8*70+K8*75+L8*120+M8*25+N8*60+O8*45+P8*4)</f>
        <v>269</v>
      </c>
      <c r="R8" s="151"/>
      <c r="S8" s="152"/>
      <c r="T8" s="10"/>
      <c r="U8" s="11"/>
    </row>
    <row r="9" spans="1:23" ht="14.25" customHeight="1">
      <c r="A9" s="16"/>
      <c r="B9" s="134"/>
      <c r="C9" s="137"/>
      <c r="D9" s="137"/>
      <c r="E9" s="165"/>
      <c r="F9" s="88"/>
      <c r="G9" s="34"/>
      <c r="H9" s="35"/>
      <c r="I9" s="34"/>
      <c r="J9" s="143"/>
      <c r="K9" s="143"/>
      <c r="L9" s="143"/>
      <c r="M9" s="148"/>
      <c r="N9" s="143"/>
      <c r="O9" s="143"/>
      <c r="P9" s="143"/>
      <c r="Q9" s="150"/>
      <c r="R9" s="151"/>
      <c r="S9" s="152"/>
      <c r="T9" s="10"/>
      <c r="U9" s="11"/>
    </row>
    <row r="10" spans="1:23" ht="14.25" customHeight="1">
      <c r="A10" s="20"/>
      <c r="B10" s="134"/>
      <c r="C10" s="137"/>
      <c r="D10" s="137"/>
      <c r="E10" s="166"/>
      <c r="F10" s="43"/>
      <c r="G10" s="36"/>
      <c r="H10" s="37"/>
      <c r="I10" s="36"/>
      <c r="J10" s="143"/>
      <c r="K10" s="143"/>
      <c r="L10" s="143"/>
      <c r="M10" s="148"/>
      <c r="N10" s="143"/>
      <c r="O10" s="143"/>
      <c r="P10" s="143"/>
      <c r="Q10" s="150"/>
      <c r="R10" s="151"/>
      <c r="S10" s="152"/>
      <c r="T10" s="10"/>
      <c r="U10" s="11"/>
    </row>
    <row r="11" spans="1:23" ht="14.25" customHeight="1">
      <c r="A11" s="16"/>
      <c r="B11" s="134"/>
      <c r="C11" s="137"/>
      <c r="D11" s="137"/>
      <c r="E11" s="182" t="s">
        <v>97</v>
      </c>
      <c r="F11" s="42" t="s">
        <v>98</v>
      </c>
      <c r="G11" s="33" t="s">
        <v>299</v>
      </c>
      <c r="H11" s="25"/>
      <c r="I11" s="18"/>
      <c r="J11" s="143"/>
      <c r="K11" s="143"/>
      <c r="L11" s="143"/>
      <c r="M11" s="148"/>
      <c r="N11" s="143"/>
      <c r="O11" s="143"/>
      <c r="P11" s="143"/>
      <c r="Q11" s="150"/>
      <c r="R11" s="151"/>
      <c r="S11" s="152"/>
      <c r="U11" s="16"/>
    </row>
    <row r="12" spans="1:23" ht="14.25" customHeight="1">
      <c r="A12" s="5"/>
      <c r="B12" s="134"/>
      <c r="C12" s="137"/>
      <c r="D12" s="137"/>
      <c r="E12" s="183"/>
      <c r="F12" s="39"/>
      <c r="G12" s="34"/>
      <c r="H12" s="24"/>
      <c r="I12" s="18"/>
      <c r="J12" s="143"/>
      <c r="K12" s="143"/>
      <c r="L12" s="143"/>
      <c r="M12" s="148"/>
      <c r="N12" s="143"/>
      <c r="O12" s="143"/>
      <c r="P12" s="143"/>
      <c r="Q12" s="150"/>
      <c r="R12" s="151"/>
      <c r="S12" s="152"/>
      <c r="T12" s="16"/>
      <c r="U12" s="16"/>
    </row>
    <row r="13" spans="1:23" ht="14.25" customHeight="1">
      <c r="A13" s="5"/>
      <c r="B13" s="134"/>
      <c r="C13" s="137"/>
      <c r="D13" s="138"/>
      <c r="E13" s="184"/>
      <c r="F13" s="43"/>
      <c r="G13" s="36"/>
      <c r="H13" s="19"/>
      <c r="I13" s="22"/>
      <c r="J13" s="144"/>
      <c r="K13" s="144"/>
      <c r="L13" s="144"/>
      <c r="M13" s="149"/>
      <c r="N13" s="144"/>
      <c r="O13" s="144"/>
      <c r="P13" s="144"/>
      <c r="Q13" s="150"/>
      <c r="R13" s="153"/>
      <c r="S13" s="154"/>
      <c r="T13" s="16"/>
      <c r="U13" s="16"/>
    </row>
    <row r="14" spans="1:23" ht="14.25" customHeight="1">
      <c r="A14" s="5"/>
      <c r="B14" s="134"/>
      <c r="C14" s="137"/>
      <c r="D14" s="137" t="s">
        <v>43</v>
      </c>
      <c r="E14" s="161" t="s">
        <v>195</v>
      </c>
      <c r="F14" s="42" t="s">
        <v>165</v>
      </c>
      <c r="G14" s="33">
        <v>3.2</v>
      </c>
      <c r="H14" s="32" t="s">
        <v>146</v>
      </c>
      <c r="I14" s="33">
        <v>1.2</v>
      </c>
      <c r="J14" s="142">
        <v>1</v>
      </c>
      <c r="K14" s="142">
        <v>1.5</v>
      </c>
      <c r="L14" s="142">
        <v>0</v>
      </c>
      <c r="M14" s="147">
        <v>0.3</v>
      </c>
      <c r="N14" s="142">
        <v>0.5</v>
      </c>
      <c r="O14" s="142">
        <v>0.8</v>
      </c>
      <c r="P14" s="142">
        <v>0</v>
      </c>
      <c r="Q14" s="147">
        <f>SUM(J14*70+K14*75+L14*120+M14*25+N14*60+O14*45+P14*4)</f>
        <v>256</v>
      </c>
      <c r="R14" s="151" t="s">
        <v>59</v>
      </c>
      <c r="S14" s="152"/>
      <c r="T14" s="16"/>
      <c r="U14" s="16"/>
      <c r="V14" s="27"/>
      <c r="W14" s="27"/>
    </row>
    <row r="15" spans="1:23" ht="14.25" customHeight="1">
      <c r="A15" s="5"/>
      <c r="B15" s="134"/>
      <c r="C15" s="137"/>
      <c r="D15" s="137"/>
      <c r="E15" s="162"/>
      <c r="F15" s="39" t="s">
        <v>145</v>
      </c>
      <c r="G15" s="34">
        <v>0.6</v>
      </c>
      <c r="H15" s="35" t="s">
        <v>114</v>
      </c>
      <c r="I15" s="34" t="s">
        <v>196</v>
      </c>
      <c r="J15" s="143"/>
      <c r="K15" s="143"/>
      <c r="L15" s="143"/>
      <c r="M15" s="148"/>
      <c r="N15" s="143"/>
      <c r="O15" s="143"/>
      <c r="P15" s="143"/>
      <c r="Q15" s="150"/>
      <c r="R15" s="151"/>
      <c r="S15" s="152"/>
      <c r="T15" s="16"/>
      <c r="U15" s="16"/>
      <c r="V15" s="27"/>
      <c r="W15" s="27"/>
    </row>
    <row r="16" spans="1:23" ht="14.25" customHeight="1">
      <c r="A16" s="5"/>
      <c r="B16" s="134"/>
      <c r="C16" s="137"/>
      <c r="D16" s="137"/>
      <c r="E16" s="163"/>
      <c r="F16" s="43" t="s">
        <v>120</v>
      </c>
      <c r="G16" s="36">
        <v>1.6</v>
      </c>
      <c r="H16" s="37"/>
      <c r="I16" s="36"/>
      <c r="J16" s="143"/>
      <c r="K16" s="143"/>
      <c r="L16" s="143"/>
      <c r="M16" s="148"/>
      <c r="N16" s="143"/>
      <c r="O16" s="143"/>
      <c r="P16" s="143"/>
      <c r="Q16" s="150"/>
      <c r="R16" s="151"/>
      <c r="S16" s="152"/>
      <c r="T16" s="16"/>
      <c r="U16" s="16"/>
      <c r="V16" s="27"/>
      <c r="W16" s="27"/>
    </row>
    <row r="17" spans="1:23" ht="14.25" customHeight="1">
      <c r="A17" s="5"/>
      <c r="B17" s="134"/>
      <c r="C17" s="137"/>
      <c r="D17" s="137"/>
      <c r="E17" s="164" t="s">
        <v>50</v>
      </c>
      <c r="F17" s="24" t="s">
        <v>50</v>
      </c>
      <c r="G17" s="14" t="s">
        <v>194</v>
      </c>
      <c r="H17" s="25"/>
      <c r="I17" s="14"/>
      <c r="J17" s="143"/>
      <c r="K17" s="143"/>
      <c r="L17" s="143"/>
      <c r="M17" s="148"/>
      <c r="N17" s="143"/>
      <c r="O17" s="143"/>
      <c r="P17" s="143"/>
      <c r="Q17" s="150"/>
      <c r="R17" s="151"/>
      <c r="S17" s="152"/>
      <c r="T17" s="16"/>
      <c r="U17" s="16"/>
      <c r="V17" s="27"/>
      <c r="W17" s="27"/>
    </row>
    <row r="18" spans="1:23" ht="14.25" customHeight="1">
      <c r="A18" s="5"/>
      <c r="B18" s="134"/>
      <c r="C18" s="137"/>
      <c r="D18" s="137"/>
      <c r="E18" s="165"/>
      <c r="F18" s="25"/>
      <c r="G18" s="18"/>
      <c r="H18" s="25"/>
      <c r="I18" s="18"/>
      <c r="J18" s="143"/>
      <c r="K18" s="143"/>
      <c r="L18" s="143"/>
      <c r="M18" s="148"/>
      <c r="N18" s="143"/>
      <c r="O18" s="143"/>
      <c r="P18" s="143"/>
      <c r="Q18" s="150"/>
      <c r="R18" s="151"/>
      <c r="S18" s="152"/>
      <c r="T18" s="16"/>
      <c r="U18" s="16"/>
      <c r="V18" s="27"/>
      <c r="W18" s="27"/>
    </row>
    <row r="19" spans="1:23" ht="14.25" customHeight="1">
      <c r="A19" s="5"/>
      <c r="B19" s="135"/>
      <c r="C19" s="138"/>
      <c r="D19" s="138"/>
      <c r="E19" s="166"/>
      <c r="F19" s="19"/>
      <c r="G19" s="18"/>
      <c r="H19" s="21"/>
      <c r="I19" s="22"/>
      <c r="J19" s="144"/>
      <c r="K19" s="144"/>
      <c r="L19" s="144"/>
      <c r="M19" s="149"/>
      <c r="N19" s="144"/>
      <c r="O19" s="144"/>
      <c r="P19" s="144"/>
      <c r="Q19" s="150"/>
      <c r="R19" s="153"/>
      <c r="S19" s="154"/>
      <c r="T19" s="16"/>
      <c r="U19" s="16"/>
    </row>
    <row r="20" spans="1:23" ht="14.25" customHeight="1">
      <c r="A20" s="5"/>
      <c r="B20" s="133">
        <v>45573</v>
      </c>
      <c r="C20" s="136" t="s">
        <v>44</v>
      </c>
      <c r="D20" s="136" t="s">
        <v>42</v>
      </c>
      <c r="E20" s="161" t="s">
        <v>199</v>
      </c>
      <c r="F20" s="42" t="s">
        <v>130</v>
      </c>
      <c r="G20" s="33">
        <v>3.2</v>
      </c>
      <c r="H20" s="32" t="s">
        <v>131</v>
      </c>
      <c r="I20" s="33">
        <v>0.1</v>
      </c>
      <c r="J20" s="142">
        <v>1.3</v>
      </c>
      <c r="K20" s="142">
        <v>0.5</v>
      </c>
      <c r="L20" s="142">
        <v>0</v>
      </c>
      <c r="M20" s="147">
        <v>0.7</v>
      </c>
      <c r="N20" s="142">
        <v>0</v>
      </c>
      <c r="O20" s="142">
        <v>0.5</v>
      </c>
      <c r="P20" s="142">
        <v>0</v>
      </c>
      <c r="Q20" s="147">
        <f>SUM(J20*70+K20*75+L20*120+M20*25+N20*60+O20*45+P20*4)</f>
        <v>168.5</v>
      </c>
      <c r="R20" s="151"/>
      <c r="S20" s="152"/>
      <c r="T20" s="16"/>
      <c r="U20" s="16"/>
    </row>
    <row r="21" spans="1:23" ht="14.25" customHeight="1">
      <c r="A21" s="5"/>
      <c r="B21" s="134"/>
      <c r="C21" s="137"/>
      <c r="D21" s="137"/>
      <c r="E21" s="162"/>
      <c r="F21" s="39" t="s">
        <v>133</v>
      </c>
      <c r="G21" s="34">
        <v>4.8</v>
      </c>
      <c r="H21" s="35" t="s">
        <v>132</v>
      </c>
      <c r="I21" s="34">
        <v>0.1</v>
      </c>
      <c r="J21" s="143"/>
      <c r="K21" s="143"/>
      <c r="L21" s="143"/>
      <c r="M21" s="148"/>
      <c r="N21" s="143"/>
      <c r="O21" s="143"/>
      <c r="P21" s="143"/>
      <c r="Q21" s="150"/>
      <c r="R21" s="151"/>
      <c r="S21" s="152"/>
      <c r="T21" s="16"/>
      <c r="U21" s="16"/>
    </row>
    <row r="22" spans="1:23" ht="14.25" customHeight="1">
      <c r="A22" s="5"/>
      <c r="B22" s="134"/>
      <c r="C22" s="137"/>
      <c r="D22" s="137"/>
      <c r="E22" s="163"/>
      <c r="F22" s="43" t="s">
        <v>127</v>
      </c>
      <c r="G22" s="36">
        <v>1.6</v>
      </c>
      <c r="H22" s="37"/>
      <c r="I22" s="36"/>
      <c r="J22" s="143"/>
      <c r="K22" s="143"/>
      <c r="L22" s="143"/>
      <c r="M22" s="148"/>
      <c r="N22" s="143"/>
      <c r="O22" s="143"/>
      <c r="P22" s="143"/>
      <c r="Q22" s="150"/>
      <c r="R22" s="151"/>
      <c r="S22" s="152"/>
      <c r="T22" s="16"/>
      <c r="U22" s="16"/>
    </row>
    <row r="23" spans="1:23" ht="14.25" customHeight="1">
      <c r="A23" s="29"/>
      <c r="B23" s="134"/>
      <c r="C23" s="137"/>
      <c r="D23" s="137"/>
      <c r="E23" s="189"/>
      <c r="F23" s="24"/>
      <c r="G23" s="14"/>
      <c r="H23" s="25"/>
      <c r="I23" s="18"/>
      <c r="J23" s="143"/>
      <c r="K23" s="143"/>
      <c r="L23" s="143"/>
      <c r="M23" s="148"/>
      <c r="N23" s="143"/>
      <c r="O23" s="143"/>
      <c r="P23" s="143"/>
      <c r="Q23" s="150"/>
      <c r="R23" s="151"/>
      <c r="S23" s="152"/>
      <c r="T23" s="16"/>
      <c r="U23" s="16"/>
    </row>
    <row r="24" spans="1:23" ht="14.25" customHeight="1">
      <c r="A24" s="30"/>
      <c r="B24" s="134"/>
      <c r="C24" s="137"/>
      <c r="D24" s="137"/>
      <c r="E24" s="190"/>
      <c r="F24" s="25"/>
      <c r="G24" s="18"/>
      <c r="H24" s="24"/>
      <c r="I24" s="18"/>
      <c r="J24" s="143"/>
      <c r="K24" s="143"/>
      <c r="L24" s="143"/>
      <c r="M24" s="148"/>
      <c r="N24" s="143"/>
      <c r="O24" s="143"/>
      <c r="P24" s="143"/>
      <c r="Q24" s="150"/>
      <c r="R24" s="151"/>
      <c r="S24" s="152"/>
      <c r="T24" s="16"/>
      <c r="U24" s="16"/>
    </row>
    <row r="25" spans="1:23" ht="14.25" customHeight="1">
      <c r="A25" s="30"/>
      <c r="B25" s="134"/>
      <c r="C25" s="137"/>
      <c r="D25" s="138"/>
      <c r="E25" s="191"/>
      <c r="F25" s="21"/>
      <c r="G25" s="22"/>
      <c r="H25" s="19"/>
      <c r="I25" s="22"/>
      <c r="J25" s="144"/>
      <c r="K25" s="144"/>
      <c r="L25" s="144"/>
      <c r="M25" s="149"/>
      <c r="N25" s="144"/>
      <c r="O25" s="144"/>
      <c r="P25" s="144"/>
      <c r="Q25" s="150"/>
      <c r="R25" s="153"/>
      <c r="S25" s="154"/>
      <c r="T25" s="16"/>
      <c r="U25" s="16"/>
    </row>
    <row r="26" spans="1:23" ht="14.25" customHeight="1">
      <c r="A26" s="5"/>
      <c r="B26" s="134"/>
      <c r="C26" s="137"/>
      <c r="D26" s="137" t="s">
        <v>43</v>
      </c>
      <c r="E26" s="161" t="s">
        <v>200</v>
      </c>
      <c r="F26" s="42" t="s">
        <v>143</v>
      </c>
      <c r="G26" s="33">
        <v>1</v>
      </c>
      <c r="H26" s="32" t="s">
        <v>114</v>
      </c>
      <c r="I26" s="33">
        <v>1</v>
      </c>
      <c r="J26" s="142">
        <v>0</v>
      </c>
      <c r="K26" s="142">
        <v>1</v>
      </c>
      <c r="L26" s="142">
        <v>0</v>
      </c>
      <c r="M26" s="147">
        <v>0.5</v>
      </c>
      <c r="N26" s="142">
        <v>0</v>
      </c>
      <c r="O26" s="142">
        <v>0.3</v>
      </c>
      <c r="P26" s="142">
        <v>0</v>
      </c>
      <c r="Q26" s="147">
        <f>SUM(J26*70+K26*75+L26*120+M26*25+N26*60+O26*45+P26*4)</f>
        <v>101</v>
      </c>
      <c r="R26" s="151"/>
      <c r="S26" s="152"/>
      <c r="T26" s="16"/>
      <c r="U26" s="16"/>
    </row>
    <row r="27" spans="1:23" ht="14.25" customHeight="1">
      <c r="A27" s="5"/>
      <c r="B27" s="134"/>
      <c r="C27" s="137"/>
      <c r="D27" s="137"/>
      <c r="E27" s="162"/>
      <c r="F27" s="39" t="s">
        <v>119</v>
      </c>
      <c r="G27" s="34">
        <v>2.4</v>
      </c>
      <c r="H27" s="35" t="s">
        <v>151</v>
      </c>
      <c r="I27" s="34" t="s">
        <v>201</v>
      </c>
      <c r="J27" s="143"/>
      <c r="K27" s="143"/>
      <c r="L27" s="143"/>
      <c r="M27" s="148"/>
      <c r="N27" s="143"/>
      <c r="O27" s="143"/>
      <c r="P27" s="143"/>
      <c r="Q27" s="150"/>
      <c r="R27" s="151"/>
      <c r="S27" s="152"/>
      <c r="T27" s="16"/>
      <c r="U27" s="16"/>
    </row>
    <row r="28" spans="1:23" ht="14.25" customHeight="1">
      <c r="A28" s="5"/>
      <c r="B28" s="134"/>
      <c r="C28" s="137"/>
      <c r="D28" s="137"/>
      <c r="E28" s="163"/>
      <c r="F28" s="43" t="s">
        <v>116</v>
      </c>
      <c r="G28" s="36">
        <v>1.6</v>
      </c>
      <c r="H28" s="37"/>
      <c r="I28" s="36"/>
      <c r="J28" s="143"/>
      <c r="K28" s="143"/>
      <c r="L28" s="143"/>
      <c r="M28" s="148"/>
      <c r="N28" s="143"/>
      <c r="O28" s="143"/>
      <c r="P28" s="143"/>
      <c r="Q28" s="150"/>
      <c r="R28" s="151"/>
      <c r="S28" s="152"/>
      <c r="T28" s="16"/>
      <c r="U28" s="16"/>
    </row>
    <row r="29" spans="1:23" ht="14.25" customHeight="1">
      <c r="A29" s="5"/>
      <c r="B29" s="134"/>
      <c r="C29" s="137"/>
      <c r="D29" s="137"/>
      <c r="E29" s="182"/>
      <c r="F29" s="26"/>
      <c r="G29" s="14"/>
      <c r="H29" s="26"/>
      <c r="I29" s="18"/>
      <c r="J29" s="143"/>
      <c r="K29" s="143"/>
      <c r="L29" s="143"/>
      <c r="M29" s="148"/>
      <c r="N29" s="143"/>
      <c r="O29" s="143"/>
      <c r="P29" s="143"/>
      <c r="Q29" s="150"/>
      <c r="R29" s="151"/>
      <c r="S29" s="152"/>
      <c r="T29" s="16"/>
      <c r="U29" s="16"/>
    </row>
    <row r="30" spans="1:23" ht="14.25" customHeight="1">
      <c r="A30" s="5"/>
      <c r="B30" s="134"/>
      <c r="C30" s="137"/>
      <c r="D30" s="137"/>
      <c r="E30" s="183"/>
      <c r="F30" s="25"/>
      <c r="G30" s="18"/>
      <c r="H30" s="25"/>
      <c r="I30" s="18"/>
      <c r="J30" s="143"/>
      <c r="K30" s="143"/>
      <c r="L30" s="143"/>
      <c r="M30" s="148"/>
      <c r="N30" s="143"/>
      <c r="O30" s="143"/>
      <c r="P30" s="143"/>
      <c r="Q30" s="150"/>
      <c r="R30" s="151"/>
      <c r="S30" s="152"/>
      <c r="T30" s="16"/>
      <c r="U30" s="16"/>
    </row>
    <row r="31" spans="1:23" ht="14.25" customHeight="1">
      <c r="A31" s="5"/>
      <c r="B31" s="135"/>
      <c r="C31" s="138"/>
      <c r="D31" s="138"/>
      <c r="E31" s="184"/>
      <c r="F31" s="21"/>
      <c r="G31" s="22"/>
      <c r="H31" s="21"/>
      <c r="I31" s="22"/>
      <c r="J31" s="144"/>
      <c r="K31" s="144"/>
      <c r="L31" s="144"/>
      <c r="M31" s="149"/>
      <c r="N31" s="144"/>
      <c r="O31" s="144"/>
      <c r="P31" s="144"/>
      <c r="Q31" s="150"/>
      <c r="R31" s="153"/>
      <c r="S31" s="154"/>
      <c r="T31" s="16"/>
      <c r="U31" s="16"/>
    </row>
    <row r="32" spans="1:23" ht="14.25" customHeight="1">
      <c r="A32" s="5"/>
      <c r="B32" s="133">
        <v>45574</v>
      </c>
      <c r="C32" s="136" t="s">
        <v>45</v>
      </c>
      <c r="D32" s="136" t="s">
        <v>42</v>
      </c>
      <c r="E32" s="161" t="s">
        <v>292</v>
      </c>
      <c r="F32" s="42" t="s">
        <v>292</v>
      </c>
      <c r="G32" s="33" t="s">
        <v>300</v>
      </c>
      <c r="H32" s="32"/>
      <c r="I32" s="33"/>
      <c r="J32" s="142">
        <v>1.5</v>
      </c>
      <c r="K32" s="142">
        <v>1</v>
      </c>
      <c r="L32" s="142">
        <v>0</v>
      </c>
      <c r="M32" s="147">
        <v>0.2</v>
      </c>
      <c r="N32" s="142">
        <v>0</v>
      </c>
      <c r="O32" s="142">
        <v>0.3</v>
      </c>
      <c r="P32" s="142">
        <v>0</v>
      </c>
      <c r="Q32" s="147">
        <f>SUM(J32*70+K32*75+L32*120+M32*25+N32*60+O32*45+P32*4)</f>
        <v>198.5</v>
      </c>
      <c r="R32" s="151"/>
      <c r="S32" s="152"/>
      <c r="T32" s="16"/>
      <c r="U32" s="16"/>
    </row>
    <row r="33" spans="1:37" ht="14.25" customHeight="1">
      <c r="A33" s="5"/>
      <c r="B33" s="134"/>
      <c r="C33" s="137"/>
      <c r="D33" s="137"/>
      <c r="E33" s="162"/>
      <c r="F33" s="39"/>
      <c r="G33" s="34"/>
      <c r="H33" s="35"/>
      <c r="I33" s="34"/>
      <c r="J33" s="143"/>
      <c r="K33" s="143"/>
      <c r="L33" s="143"/>
      <c r="M33" s="148"/>
      <c r="N33" s="143"/>
      <c r="O33" s="143"/>
      <c r="P33" s="143"/>
      <c r="Q33" s="150"/>
      <c r="R33" s="151"/>
      <c r="S33" s="152"/>
      <c r="T33" s="16"/>
      <c r="U33" s="16"/>
    </row>
    <row r="34" spans="1:37" ht="14.25" customHeight="1">
      <c r="A34" s="5"/>
      <c r="B34" s="134"/>
      <c r="C34" s="137"/>
      <c r="D34" s="137"/>
      <c r="E34" s="163"/>
      <c r="F34" s="43"/>
      <c r="G34" s="36"/>
      <c r="H34" s="37"/>
      <c r="I34" s="36"/>
      <c r="J34" s="143"/>
      <c r="K34" s="143"/>
      <c r="L34" s="143"/>
      <c r="M34" s="148"/>
      <c r="N34" s="143"/>
      <c r="O34" s="143"/>
      <c r="P34" s="143"/>
      <c r="Q34" s="150"/>
      <c r="R34" s="151"/>
      <c r="S34" s="152"/>
      <c r="T34" s="16"/>
      <c r="U34" s="16"/>
    </row>
    <row r="35" spans="1:37" ht="14.25" customHeight="1">
      <c r="A35" s="5"/>
      <c r="B35" s="134"/>
      <c r="C35" s="137"/>
      <c r="D35" s="137"/>
      <c r="E35" s="185" t="s">
        <v>191</v>
      </c>
      <c r="F35" s="92" t="s">
        <v>293</v>
      </c>
      <c r="G35" s="18" t="s">
        <v>301</v>
      </c>
      <c r="H35" s="25"/>
      <c r="I35" s="18"/>
      <c r="J35" s="143"/>
      <c r="K35" s="143"/>
      <c r="L35" s="143"/>
      <c r="M35" s="148"/>
      <c r="N35" s="143"/>
      <c r="O35" s="143"/>
      <c r="P35" s="143"/>
      <c r="Q35" s="150"/>
      <c r="R35" s="151"/>
      <c r="S35" s="152"/>
      <c r="T35" s="16"/>
      <c r="U35" s="16"/>
    </row>
    <row r="36" spans="1:37" ht="14.25" customHeight="1">
      <c r="A36" s="5"/>
      <c r="B36" s="134"/>
      <c r="C36" s="137"/>
      <c r="D36" s="137"/>
      <c r="E36" s="186"/>
      <c r="F36" s="28"/>
      <c r="G36" s="18"/>
      <c r="H36" s="24"/>
      <c r="I36" s="18"/>
      <c r="J36" s="143"/>
      <c r="K36" s="143"/>
      <c r="L36" s="143"/>
      <c r="M36" s="148"/>
      <c r="N36" s="143"/>
      <c r="O36" s="143"/>
      <c r="P36" s="143"/>
      <c r="Q36" s="150"/>
      <c r="R36" s="151"/>
      <c r="S36" s="152"/>
      <c r="T36" s="16"/>
      <c r="U36" s="16"/>
    </row>
    <row r="37" spans="1:37" ht="14.25" customHeight="1">
      <c r="A37" s="5"/>
      <c r="B37" s="134"/>
      <c r="C37" s="137"/>
      <c r="D37" s="138"/>
      <c r="E37" s="187"/>
      <c r="F37" s="21"/>
      <c r="G37" s="22"/>
      <c r="H37" s="19"/>
      <c r="I37" s="22"/>
      <c r="J37" s="144"/>
      <c r="K37" s="144"/>
      <c r="L37" s="144"/>
      <c r="M37" s="149"/>
      <c r="N37" s="144"/>
      <c r="O37" s="144"/>
      <c r="P37" s="144"/>
      <c r="Q37" s="150"/>
      <c r="R37" s="153"/>
      <c r="S37" s="154"/>
      <c r="T37" s="16"/>
      <c r="U37" s="16"/>
    </row>
    <row r="38" spans="1:37" ht="14.25" customHeight="1">
      <c r="A38" s="5"/>
      <c r="B38" s="134"/>
      <c r="C38" s="137"/>
      <c r="D38" s="137" t="s">
        <v>43</v>
      </c>
      <c r="E38" s="161" t="s">
        <v>111</v>
      </c>
      <c r="F38" s="42" t="s">
        <v>111</v>
      </c>
      <c r="G38" s="33" t="s">
        <v>302</v>
      </c>
      <c r="H38" s="26"/>
      <c r="I38" s="14"/>
      <c r="J38" s="204">
        <v>1.2</v>
      </c>
      <c r="K38" s="204">
        <v>0</v>
      </c>
      <c r="L38" s="204">
        <v>0.6</v>
      </c>
      <c r="M38" s="207">
        <v>0</v>
      </c>
      <c r="N38" s="204">
        <v>0</v>
      </c>
      <c r="O38" s="204">
        <v>0</v>
      </c>
      <c r="P38" s="204">
        <v>0</v>
      </c>
      <c r="Q38" s="147">
        <f>SUM(J38*70+K38*75+L38*120+M38*25+N38*60+O38*45+P38*4)</f>
        <v>156</v>
      </c>
      <c r="R38" s="151"/>
      <c r="S38" s="152"/>
      <c r="T38" s="16"/>
      <c r="U38" s="16"/>
    </row>
    <row r="39" spans="1:37" ht="14.25" customHeight="1">
      <c r="A39" s="5"/>
      <c r="B39" s="134"/>
      <c r="C39" s="137"/>
      <c r="D39" s="137"/>
      <c r="E39" s="162"/>
      <c r="F39" s="39"/>
      <c r="G39" s="34"/>
      <c r="H39" s="44"/>
      <c r="I39" s="18"/>
      <c r="J39" s="205"/>
      <c r="K39" s="205"/>
      <c r="L39" s="205"/>
      <c r="M39" s="208"/>
      <c r="N39" s="205"/>
      <c r="O39" s="205"/>
      <c r="P39" s="205"/>
      <c r="Q39" s="150"/>
      <c r="R39" s="151"/>
      <c r="S39" s="152"/>
      <c r="T39" s="16"/>
      <c r="U39" s="16"/>
    </row>
    <row r="40" spans="1:37" ht="14.25" customHeight="1">
      <c r="A40" s="5"/>
      <c r="B40" s="134"/>
      <c r="C40" s="137"/>
      <c r="D40" s="137"/>
      <c r="E40" s="163"/>
      <c r="F40" s="43"/>
      <c r="G40" s="36"/>
      <c r="H40" s="21"/>
      <c r="I40" s="45"/>
      <c r="J40" s="205"/>
      <c r="K40" s="205"/>
      <c r="L40" s="205"/>
      <c r="M40" s="208"/>
      <c r="N40" s="205"/>
      <c r="O40" s="205"/>
      <c r="P40" s="205"/>
      <c r="Q40" s="150"/>
      <c r="R40" s="151"/>
      <c r="S40" s="152"/>
      <c r="T40" s="16"/>
      <c r="U40" s="16"/>
    </row>
    <row r="41" spans="1:37" ht="14.25" customHeight="1">
      <c r="A41" s="5"/>
      <c r="B41" s="134"/>
      <c r="C41" s="137"/>
      <c r="D41" s="137"/>
      <c r="E41" s="185" t="s">
        <v>283</v>
      </c>
      <c r="F41" s="40" t="s">
        <v>283</v>
      </c>
      <c r="G41" s="33" t="s">
        <v>284</v>
      </c>
      <c r="H41" s="25"/>
      <c r="I41" s="18"/>
      <c r="J41" s="205"/>
      <c r="K41" s="205"/>
      <c r="L41" s="205"/>
      <c r="M41" s="208"/>
      <c r="N41" s="205"/>
      <c r="O41" s="205"/>
      <c r="P41" s="205"/>
      <c r="Q41" s="150"/>
      <c r="R41" s="151"/>
      <c r="S41" s="152"/>
      <c r="T41" s="16"/>
      <c r="U41" s="16"/>
    </row>
    <row r="42" spans="1:37" ht="14.25" customHeight="1">
      <c r="A42" s="5"/>
      <c r="B42" s="134"/>
      <c r="C42" s="137"/>
      <c r="D42" s="137"/>
      <c r="E42" s="186"/>
      <c r="F42" s="39"/>
      <c r="G42" s="34"/>
      <c r="H42" s="24"/>
      <c r="I42" s="18"/>
      <c r="J42" s="205"/>
      <c r="K42" s="205"/>
      <c r="L42" s="205"/>
      <c r="M42" s="208"/>
      <c r="N42" s="205"/>
      <c r="O42" s="205"/>
      <c r="P42" s="205"/>
      <c r="Q42" s="150"/>
      <c r="R42" s="151"/>
      <c r="S42" s="152"/>
      <c r="T42" s="16"/>
      <c r="U42" s="16"/>
    </row>
    <row r="43" spans="1:37" ht="14.25" customHeight="1">
      <c r="A43" s="5"/>
      <c r="B43" s="135"/>
      <c r="C43" s="138"/>
      <c r="D43" s="138"/>
      <c r="E43" s="187"/>
      <c r="F43" s="43"/>
      <c r="G43" s="36"/>
      <c r="H43" s="19"/>
      <c r="I43" s="22"/>
      <c r="J43" s="206"/>
      <c r="K43" s="206"/>
      <c r="L43" s="206"/>
      <c r="M43" s="209"/>
      <c r="N43" s="206"/>
      <c r="O43" s="206"/>
      <c r="P43" s="206"/>
      <c r="Q43" s="150"/>
      <c r="R43" s="153"/>
      <c r="S43" s="154"/>
      <c r="T43" s="16"/>
      <c r="U43" s="16"/>
    </row>
    <row r="44" spans="1:37" ht="14.25" customHeight="1">
      <c r="A44" s="5"/>
      <c r="B44" s="133">
        <v>45575</v>
      </c>
      <c r="C44" s="188" t="s">
        <v>46</v>
      </c>
      <c r="D44" s="136" t="s">
        <v>42</v>
      </c>
      <c r="E44" s="158" t="s">
        <v>214</v>
      </c>
      <c r="F44" s="26"/>
      <c r="G44" s="14"/>
      <c r="H44" s="15"/>
      <c r="I44" s="14"/>
      <c r="J44" s="142">
        <v>0</v>
      </c>
      <c r="K44" s="142">
        <v>0</v>
      </c>
      <c r="L44" s="142">
        <v>0</v>
      </c>
      <c r="M44" s="147">
        <v>0</v>
      </c>
      <c r="N44" s="142">
        <v>0</v>
      </c>
      <c r="O44" s="142">
        <v>0</v>
      </c>
      <c r="P44" s="142">
        <v>0</v>
      </c>
      <c r="Q44" s="147">
        <f>SUM(J44*70+K44*75+L44*120+M44*25+N44*60+O44*45+P44*4)</f>
        <v>0</v>
      </c>
      <c r="R44" s="151"/>
      <c r="S44" s="152"/>
      <c r="T44" s="16"/>
      <c r="U44" s="16"/>
    </row>
    <row r="45" spans="1:37" ht="14.25" customHeight="1">
      <c r="A45" s="5"/>
      <c r="B45" s="134"/>
      <c r="C45" s="137"/>
      <c r="D45" s="137"/>
      <c r="E45" s="159"/>
      <c r="F45" s="25"/>
      <c r="G45" s="18"/>
      <c r="H45" s="19"/>
      <c r="I45" s="18"/>
      <c r="J45" s="143"/>
      <c r="K45" s="143"/>
      <c r="L45" s="143"/>
      <c r="M45" s="148"/>
      <c r="N45" s="143"/>
      <c r="O45" s="143"/>
      <c r="P45" s="143"/>
      <c r="Q45" s="150"/>
      <c r="R45" s="151"/>
      <c r="S45" s="152"/>
      <c r="T45" s="16"/>
      <c r="U45" s="16"/>
    </row>
    <row r="46" spans="1:37" ht="14.25" customHeight="1">
      <c r="A46" s="5"/>
      <c r="B46" s="134"/>
      <c r="C46" s="137"/>
      <c r="D46" s="137"/>
      <c r="E46" s="160"/>
      <c r="F46" s="21"/>
      <c r="G46" s="22"/>
      <c r="H46" s="23"/>
      <c r="I46" s="22"/>
      <c r="J46" s="143"/>
      <c r="K46" s="143"/>
      <c r="L46" s="143"/>
      <c r="M46" s="148"/>
      <c r="N46" s="143"/>
      <c r="O46" s="143"/>
      <c r="P46" s="143"/>
      <c r="Q46" s="150"/>
      <c r="R46" s="151"/>
      <c r="S46" s="152"/>
      <c r="T46" s="16"/>
      <c r="U46" s="16"/>
    </row>
    <row r="47" spans="1:37" ht="14.25" customHeight="1">
      <c r="A47" s="5"/>
      <c r="B47" s="134"/>
      <c r="C47" s="137"/>
      <c r="D47" s="137"/>
      <c r="E47" s="189" t="s">
        <v>215</v>
      </c>
      <c r="F47" s="24"/>
      <c r="G47" s="46"/>
      <c r="H47" s="25"/>
      <c r="I47" s="18"/>
      <c r="J47" s="143"/>
      <c r="K47" s="143"/>
      <c r="L47" s="143"/>
      <c r="M47" s="148"/>
      <c r="N47" s="143"/>
      <c r="O47" s="143"/>
      <c r="P47" s="143"/>
      <c r="Q47" s="150"/>
      <c r="R47" s="151"/>
      <c r="S47" s="152"/>
      <c r="T47" s="16"/>
      <c r="U47" s="16"/>
    </row>
    <row r="48" spans="1:37" ht="14.25" customHeight="1">
      <c r="A48" s="5"/>
      <c r="B48" s="134"/>
      <c r="C48" s="137"/>
      <c r="D48" s="137"/>
      <c r="E48" s="190"/>
      <c r="F48" s="25"/>
      <c r="G48" s="18"/>
      <c r="H48" s="24"/>
      <c r="I48" s="18"/>
      <c r="J48" s="143"/>
      <c r="K48" s="143"/>
      <c r="L48" s="143"/>
      <c r="M48" s="148"/>
      <c r="N48" s="143"/>
      <c r="O48" s="143"/>
      <c r="P48" s="143"/>
      <c r="Q48" s="150"/>
      <c r="R48" s="151"/>
      <c r="S48" s="152"/>
      <c r="T48" s="16"/>
      <c r="U48" s="16"/>
      <c r="V48" s="16"/>
      <c r="W48" s="38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</row>
    <row r="49" spans="2:19" ht="14.25" customHeight="1">
      <c r="B49" s="134"/>
      <c r="C49" s="137"/>
      <c r="D49" s="138"/>
      <c r="E49" s="191"/>
      <c r="F49" s="19"/>
      <c r="G49" s="18"/>
      <c r="H49" s="19"/>
      <c r="I49" s="22"/>
      <c r="J49" s="144"/>
      <c r="K49" s="144"/>
      <c r="L49" s="144"/>
      <c r="M49" s="149"/>
      <c r="N49" s="144"/>
      <c r="O49" s="144"/>
      <c r="P49" s="144"/>
      <c r="Q49" s="150"/>
      <c r="R49" s="153"/>
      <c r="S49" s="154"/>
    </row>
    <row r="50" spans="2:19" ht="14.25" customHeight="1">
      <c r="B50" s="134"/>
      <c r="C50" s="137"/>
      <c r="D50" s="137" t="s">
        <v>43</v>
      </c>
      <c r="E50" s="155" t="s">
        <v>216</v>
      </c>
      <c r="F50" s="26"/>
      <c r="G50" s="33"/>
      <c r="H50" s="15"/>
      <c r="I50" s="14"/>
      <c r="J50" s="142">
        <v>0</v>
      </c>
      <c r="K50" s="142">
        <v>0</v>
      </c>
      <c r="L50" s="142">
        <v>0</v>
      </c>
      <c r="M50" s="147">
        <v>0</v>
      </c>
      <c r="N50" s="142">
        <v>0</v>
      </c>
      <c r="O50" s="142">
        <v>0</v>
      </c>
      <c r="P50" s="142">
        <v>0</v>
      </c>
      <c r="Q50" s="147">
        <f>SUM(J50*70+K50*75+L50*120+M50*25+N50*60+O50*45+P50*4)</f>
        <v>0</v>
      </c>
      <c r="R50" s="151"/>
      <c r="S50" s="152"/>
    </row>
    <row r="51" spans="2:19" ht="14.25" customHeight="1">
      <c r="B51" s="134"/>
      <c r="C51" s="137"/>
      <c r="D51" s="137"/>
      <c r="E51" s="156"/>
      <c r="F51" s="25"/>
      <c r="G51" s="18"/>
      <c r="H51" s="19"/>
      <c r="I51" s="18"/>
      <c r="J51" s="143"/>
      <c r="K51" s="143"/>
      <c r="L51" s="143"/>
      <c r="M51" s="148"/>
      <c r="N51" s="143"/>
      <c r="O51" s="143"/>
      <c r="P51" s="143"/>
      <c r="Q51" s="150"/>
      <c r="R51" s="151"/>
      <c r="S51" s="152"/>
    </row>
    <row r="52" spans="2:19" ht="14.25" customHeight="1">
      <c r="B52" s="134"/>
      <c r="C52" s="137"/>
      <c r="D52" s="137"/>
      <c r="E52" s="157"/>
      <c r="F52" s="21"/>
      <c r="G52" s="22"/>
      <c r="H52" s="23"/>
      <c r="I52" s="22"/>
      <c r="J52" s="143"/>
      <c r="K52" s="143"/>
      <c r="L52" s="143"/>
      <c r="M52" s="148"/>
      <c r="N52" s="143"/>
      <c r="O52" s="143"/>
      <c r="P52" s="143"/>
      <c r="Q52" s="150"/>
      <c r="R52" s="151"/>
      <c r="S52" s="152"/>
    </row>
    <row r="53" spans="2:19" ht="14.25" customHeight="1">
      <c r="B53" s="134"/>
      <c r="C53" s="137"/>
      <c r="D53" s="137"/>
      <c r="E53" s="189"/>
      <c r="F53" s="24"/>
      <c r="G53" s="14"/>
      <c r="H53" s="25"/>
      <c r="I53" s="18"/>
      <c r="J53" s="143"/>
      <c r="K53" s="143"/>
      <c r="L53" s="143"/>
      <c r="M53" s="148"/>
      <c r="N53" s="143"/>
      <c r="O53" s="143"/>
      <c r="P53" s="143"/>
      <c r="Q53" s="150"/>
      <c r="R53" s="151"/>
      <c r="S53" s="152"/>
    </row>
    <row r="54" spans="2:19" ht="14.25" customHeight="1">
      <c r="B54" s="134"/>
      <c r="C54" s="137"/>
      <c r="D54" s="137"/>
      <c r="E54" s="190"/>
      <c r="F54" s="25"/>
      <c r="G54" s="18"/>
      <c r="H54" s="24"/>
      <c r="I54" s="18"/>
      <c r="J54" s="143"/>
      <c r="K54" s="143"/>
      <c r="L54" s="143"/>
      <c r="M54" s="148"/>
      <c r="N54" s="143"/>
      <c r="O54" s="143"/>
      <c r="P54" s="143"/>
      <c r="Q54" s="150"/>
      <c r="R54" s="151"/>
      <c r="S54" s="152"/>
    </row>
    <row r="55" spans="2:19" ht="14.25" customHeight="1">
      <c r="B55" s="135"/>
      <c r="C55" s="138"/>
      <c r="D55" s="138"/>
      <c r="E55" s="191"/>
      <c r="F55" s="21"/>
      <c r="G55" s="22"/>
      <c r="H55" s="19"/>
      <c r="I55" s="22"/>
      <c r="J55" s="144"/>
      <c r="K55" s="144"/>
      <c r="L55" s="144"/>
      <c r="M55" s="149"/>
      <c r="N55" s="144"/>
      <c r="O55" s="144"/>
      <c r="P55" s="144"/>
      <c r="Q55" s="150"/>
      <c r="R55" s="153"/>
      <c r="S55" s="154"/>
    </row>
    <row r="56" spans="2:19" ht="14.25" customHeight="1">
      <c r="B56" s="133">
        <v>45576</v>
      </c>
      <c r="C56" s="188" t="s">
        <v>52</v>
      </c>
      <c r="D56" s="136" t="s">
        <v>42</v>
      </c>
      <c r="E56" s="164" t="s">
        <v>261</v>
      </c>
      <c r="F56" s="42" t="s">
        <v>185</v>
      </c>
      <c r="G56" s="33" t="s">
        <v>303</v>
      </c>
      <c r="H56" s="15" t="s">
        <v>282</v>
      </c>
      <c r="I56" s="14"/>
      <c r="J56" s="142">
        <v>0</v>
      </c>
      <c r="K56" s="142">
        <v>1</v>
      </c>
      <c r="L56" s="142">
        <v>0</v>
      </c>
      <c r="M56" s="147">
        <v>0</v>
      </c>
      <c r="N56" s="142">
        <v>0</v>
      </c>
      <c r="O56" s="142">
        <v>0</v>
      </c>
      <c r="P56" s="142">
        <v>0</v>
      </c>
      <c r="Q56" s="147">
        <f>SUM(J56*70+K56*75+L56*120+M56*25+N56*60+O56*45+P56*4)</f>
        <v>75</v>
      </c>
      <c r="R56" s="151"/>
      <c r="S56" s="152"/>
    </row>
    <row r="57" spans="2:19" ht="14.25" customHeight="1">
      <c r="B57" s="134"/>
      <c r="C57" s="137"/>
      <c r="D57" s="137"/>
      <c r="E57" s="165"/>
      <c r="F57" s="39" t="s">
        <v>262</v>
      </c>
      <c r="G57" s="34" t="s">
        <v>179</v>
      </c>
      <c r="H57" s="25" t="s">
        <v>282</v>
      </c>
      <c r="I57" s="18"/>
      <c r="J57" s="143"/>
      <c r="K57" s="143"/>
      <c r="L57" s="143"/>
      <c r="M57" s="148"/>
      <c r="N57" s="143"/>
      <c r="O57" s="143"/>
      <c r="P57" s="143"/>
      <c r="Q57" s="150"/>
      <c r="R57" s="151"/>
      <c r="S57" s="152"/>
    </row>
    <row r="58" spans="2:19" ht="14.25" customHeight="1">
      <c r="B58" s="134"/>
      <c r="C58" s="137"/>
      <c r="D58" s="137"/>
      <c r="E58" s="166"/>
      <c r="F58" s="43"/>
      <c r="G58" s="90"/>
      <c r="H58" s="23"/>
      <c r="I58" s="22"/>
      <c r="J58" s="143"/>
      <c r="K58" s="143"/>
      <c r="L58" s="143"/>
      <c r="M58" s="148"/>
      <c r="N58" s="143"/>
      <c r="O58" s="143"/>
      <c r="P58" s="143"/>
      <c r="Q58" s="150"/>
      <c r="R58" s="151"/>
      <c r="S58" s="152"/>
    </row>
    <row r="59" spans="2:19" ht="14.25" customHeight="1">
      <c r="B59" s="134"/>
      <c r="C59" s="137"/>
      <c r="D59" s="137"/>
      <c r="E59" s="182" t="s">
        <v>217</v>
      </c>
      <c r="F59" s="42" t="s">
        <v>218</v>
      </c>
      <c r="G59" s="33" t="s">
        <v>180</v>
      </c>
      <c r="H59" s="62"/>
      <c r="I59" s="60"/>
      <c r="J59" s="143"/>
      <c r="K59" s="143"/>
      <c r="L59" s="143"/>
      <c r="M59" s="148"/>
      <c r="N59" s="143"/>
      <c r="O59" s="143"/>
      <c r="P59" s="143"/>
      <c r="Q59" s="150"/>
      <c r="R59" s="151"/>
      <c r="S59" s="152"/>
    </row>
    <row r="60" spans="2:19" ht="14.25" customHeight="1">
      <c r="B60" s="134"/>
      <c r="C60" s="137"/>
      <c r="D60" s="137"/>
      <c r="E60" s="183"/>
      <c r="F60" s="39"/>
      <c r="G60" s="34"/>
      <c r="H60" s="59"/>
      <c r="I60" s="60"/>
      <c r="J60" s="143"/>
      <c r="K60" s="143"/>
      <c r="L60" s="143"/>
      <c r="M60" s="148"/>
      <c r="N60" s="143"/>
      <c r="O60" s="143"/>
      <c r="P60" s="143"/>
      <c r="Q60" s="150"/>
      <c r="R60" s="151"/>
      <c r="S60" s="152"/>
    </row>
    <row r="61" spans="2:19" ht="14.25" customHeight="1">
      <c r="B61" s="134"/>
      <c r="C61" s="137"/>
      <c r="D61" s="138"/>
      <c r="E61" s="184"/>
      <c r="F61" s="43"/>
      <c r="G61" s="36"/>
      <c r="H61" s="63"/>
      <c r="I61" s="64"/>
      <c r="J61" s="144"/>
      <c r="K61" s="144"/>
      <c r="L61" s="144"/>
      <c r="M61" s="149"/>
      <c r="N61" s="144"/>
      <c r="O61" s="144"/>
      <c r="P61" s="144"/>
      <c r="Q61" s="150"/>
      <c r="R61" s="153"/>
      <c r="S61" s="154"/>
    </row>
    <row r="62" spans="2:19" ht="14.25" customHeight="1">
      <c r="B62" s="134"/>
      <c r="C62" s="137"/>
      <c r="D62" s="137" t="s">
        <v>43</v>
      </c>
      <c r="E62" s="164" t="s">
        <v>222</v>
      </c>
      <c r="F62" s="67" t="s">
        <v>135</v>
      </c>
      <c r="G62" s="31">
        <v>6.5</v>
      </c>
      <c r="H62" s="26"/>
      <c r="I62" s="14"/>
      <c r="J62" s="170">
        <v>1.5</v>
      </c>
      <c r="K62" s="170">
        <v>0</v>
      </c>
      <c r="L62" s="170">
        <v>0</v>
      </c>
      <c r="M62" s="177">
        <v>0</v>
      </c>
      <c r="N62" s="170">
        <v>0.6</v>
      </c>
      <c r="O62" s="170">
        <v>0</v>
      </c>
      <c r="P62" s="170">
        <v>10</v>
      </c>
      <c r="Q62" s="180">
        <f>SUM(J62*70+K62*75+L62*120+M62*25+N62*60+O62*45+P62*4)</f>
        <v>181</v>
      </c>
      <c r="R62" s="151" t="s">
        <v>59</v>
      </c>
      <c r="S62" s="152"/>
    </row>
    <row r="63" spans="2:19" ht="14.25" customHeight="1">
      <c r="B63" s="134"/>
      <c r="C63" s="137"/>
      <c r="D63" s="137"/>
      <c r="E63" s="165"/>
      <c r="F63" s="39" t="s">
        <v>124</v>
      </c>
      <c r="G63" s="34" t="s">
        <v>136</v>
      </c>
      <c r="H63" s="44"/>
      <c r="I63" s="18"/>
      <c r="J63" s="171"/>
      <c r="K63" s="171"/>
      <c r="L63" s="171"/>
      <c r="M63" s="178"/>
      <c r="N63" s="171"/>
      <c r="O63" s="171"/>
      <c r="P63" s="171"/>
      <c r="Q63" s="181"/>
      <c r="R63" s="151"/>
      <c r="S63" s="152"/>
    </row>
    <row r="64" spans="2:19" ht="14.25" customHeight="1">
      <c r="B64" s="134"/>
      <c r="C64" s="137"/>
      <c r="D64" s="137"/>
      <c r="E64" s="166"/>
      <c r="F64" s="43"/>
      <c r="G64" s="36"/>
      <c r="H64" s="21"/>
      <c r="I64" s="45"/>
      <c r="J64" s="171"/>
      <c r="K64" s="171"/>
      <c r="L64" s="171"/>
      <c r="M64" s="178"/>
      <c r="N64" s="171"/>
      <c r="O64" s="171"/>
      <c r="P64" s="171"/>
      <c r="Q64" s="181"/>
      <c r="R64" s="151"/>
      <c r="S64" s="152"/>
    </row>
    <row r="65" spans="2:19" ht="14.25" customHeight="1">
      <c r="B65" s="134"/>
      <c r="C65" s="137"/>
      <c r="D65" s="137"/>
      <c r="E65" s="164" t="s">
        <v>50</v>
      </c>
      <c r="F65" s="24" t="s">
        <v>50</v>
      </c>
      <c r="G65" s="14" t="s">
        <v>194</v>
      </c>
      <c r="H65" s="25"/>
      <c r="I65" s="14"/>
      <c r="J65" s="171"/>
      <c r="K65" s="171"/>
      <c r="L65" s="171"/>
      <c r="M65" s="178"/>
      <c r="N65" s="171"/>
      <c r="O65" s="171"/>
      <c r="P65" s="171"/>
      <c r="Q65" s="181"/>
      <c r="R65" s="151"/>
      <c r="S65" s="152"/>
    </row>
    <row r="66" spans="2:19" ht="14.25" customHeight="1">
      <c r="B66" s="134"/>
      <c r="C66" s="137"/>
      <c r="D66" s="137"/>
      <c r="E66" s="165"/>
      <c r="F66" s="25"/>
      <c r="G66" s="18"/>
      <c r="H66" s="25"/>
      <c r="I66" s="18"/>
      <c r="J66" s="171"/>
      <c r="K66" s="171"/>
      <c r="L66" s="171"/>
      <c r="M66" s="178"/>
      <c r="N66" s="171"/>
      <c r="O66" s="171"/>
      <c r="P66" s="171"/>
      <c r="Q66" s="181"/>
      <c r="R66" s="151"/>
      <c r="S66" s="152"/>
    </row>
    <row r="67" spans="2:19" ht="14.25" customHeight="1">
      <c r="B67" s="135"/>
      <c r="C67" s="138"/>
      <c r="D67" s="138"/>
      <c r="E67" s="166"/>
      <c r="F67" s="19"/>
      <c r="G67" s="18"/>
      <c r="H67" s="21"/>
      <c r="I67" s="22"/>
      <c r="J67" s="172"/>
      <c r="K67" s="172"/>
      <c r="L67" s="172"/>
      <c r="M67" s="179"/>
      <c r="N67" s="172"/>
      <c r="O67" s="172"/>
      <c r="P67" s="172"/>
      <c r="Q67" s="181"/>
      <c r="R67" s="153"/>
      <c r="S67" s="154"/>
    </row>
    <row r="68" spans="2:19" ht="15.75">
      <c r="B68" s="194" t="s">
        <v>54</v>
      </c>
      <c r="C68" s="195"/>
      <c r="D68" s="195"/>
      <c r="E68" s="196"/>
      <c r="F68" s="203" t="s">
        <v>55</v>
      </c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195"/>
      <c r="S68" s="196"/>
    </row>
    <row r="69" spans="2:19" ht="15.75">
      <c r="B69" s="197"/>
      <c r="C69" s="198"/>
      <c r="D69" s="198"/>
      <c r="E69" s="199"/>
      <c r="F69" s="197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9"/>
    </row>
    <row r="70" spans="2:19" ht="15.75">
      <c r="B70" s="197"/>
      <c r="C70" s="198"/>
      <c r="D70" s="198"/>
      <c r="E70" s="199"/>
      <c r="F70" s="197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9"/>
    </row>
    <row r="71" spans="2:19" ht="15.75">
      <c r="B71" s="200"/>
      <c r="C71" s="201"/>
      <c r="D71" s="201"/>
      <c r="E71" s="202"/>
      <c r="F71" s="200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2"/>
    </row>
    <row r="72" spans="2:19">
      <c r="B72" s="192" t="s">
        <v>108</v>
      </c>
      <c r="C72" s="193"/>
      <c r="D72" s="193"/>
      <c r="E72" s="193"/>
      <c r="F72" s="193"/>
      <c r="G72" s="193"/>
      <c r="H72" s="193" t="s">
        <v>56</v>
      </c>
      <c r="I72" s="193"/>
      <c r="J72" s="193"/>
      <c r="K72" s="193"/>
      <c r="L72" s="193"/>
      <c r="M72" s="193"/>
      <c r="N72" s="193" t="s">
        <v>57</v>
      </c>
      <c r="O72" s="193"/>
      <c r="P72" s="193"/>
      <c r="Q72" s="193"/>
      <c r="R72" s="193"/>
      <c r="S72" s="193"/>
    </row>
  </sheetData>
  <sheetProtection formatCells="0" selectLockedCells="1" selectUnlockedCells="1"/>
  <mergeCells count="158">
    <mergeCell ref="B72:G72"/>
    <mergeCell ref="H72:M72"/>
    <mergeCell ref="N72:S72"/>
    <mergeCell ref="B68:E71"/>
    <mergeCell ref="F68:S71"/>
    <mergeCell ref="N56:N61"/>
    <mergeCell ref="O56:O61"/>
    <mergeCell ref="P56:P61"/>
    <mergeCell ref="Q56:Q61"/>
    <mergeCell ref="P62:P67"/>
    <mergeCell ref="Q62:Q67"/>
    <mergeCell ref="R62:S67"/>
    <mergeCell ref="E65:E67"/>
    <mergeCell ref="P44:P49"/>
    <mergeCell ref="Q44:Q49"/>
    <mergeCell ref="P50:P55"/>
    <mergeCell ref="Q50:Q55"/>
    <mergeCell ref="R50:S55"/>
    <mergeCell ref="E53:E55"/>
    <mergeCell ref="B56:B67"/>
    <mergeCell ref="C56:C67"/>
    <mergeCell ref="D56:D61"/>
    <mergeCell ref="E56:E58"/>
    <mergeCell ref="J56:J61"/>
    <mergeCell ref="K56:K61"/>
    <mergeCell ref="R56:S61"/>
    <mergeCell ref="E59:E61"/>
    <mergeCell ref="D62:D67"/>
    <mergeCell ref="E62:E64"/>
    <mergeCell ref="J62:J67"/>
    <mergeCell ref="K62:K67"/>
    <mergeCell ref="L62:L67"/>
    <mergeCell ref="M62:M67"/>
    <mergeCell ref="N62:N67"/>
    <mergeCell ref="O62:O67"/>
    <mergeCell ref="L56:L61"/>
    <mergeCell ref="M56:M61"/>
    <mergeCell ref="P38:P43"/>
    <mergeCell ref="Q38:Q43"/>
    <mergeCell ref="R38:S43"/>
    <mergeCell ref="E41:E43"/>
    <mergeCell ref="B44:B55"/>
    <mergeCell ref="C44:C55"/>
    <mergeCell ref="D44:D49"/>
    <mergeCell ref="E44:E46"/>
    <mergeCell ref="J44:J49"/>
    <mergeCell ref="K44:K49"/>
    <mergeCell ref="R44:S49"/>
    <mergeCell ref="E47:E49"/>
    <mergeCell ref="D50:D55"/>
    <mergeCell ref="E50:E52"/>
    <mergeCell ref="J50:J55"/>
    <mergeCell ref="K50:K55"/>
    <mergeCell ref="L50:L55"/>
    <mergeCell ref="M50:M55"/>
    <mergeCell ref="N50:N55"/>
    <mergeCell ref="O50:O55"/>
    <mergeCell ref="L44:L49"/>
    <mergeCell ref="M44:M49"/>
    <mergeCell ref="N44:N49"/>
    <mergeCell ref="O44:O49"/>
    <mergeCell ref="B32:B43"/>
    <mergeCell ref="C32:C43"/>
    <mergeCell ref="D32:D37"/>
    <mergeCell ref="E32:E34"/>
    <mergeCell ref="J32:J37"/>
    <mergeCell ref="K32:K37"/>
    <mergeCell ref="B20:B31"/>
    <mergeCell ref="C20:C31"/>
    <mergeCell ref="R32:S37"/>
    <mergeCell ref="E35:E37"/>
    <mergeCell ref="D38:D43"/>
    <mergeCell ref="E38:E40"/>
    <mergeCell ref="J38:J43"/>
    <mergeCell ref="K38:K43"/>
    <mergeCell ref="L38:L43"/>
    <mergeCell ref="M38:M43"/>
    <mergeCell ref="N38:N43"/>
    <mergeCell ref="O38:O43"/>
    <mergeCell ref="L32:L37"/>
    <mergeCell ref="M32:M37"/>
    <mergeCell ref="N32:N37"/>
    <mergeCell ref="O32:O37"/>
    <mergeCell ref="P32:P37"/>
    <mergeCell ref="Q32:Q37"/>
    <mergeCell ref="R20:S25"/>
    <mergeCell ref="E23:E25"/>
    <mergeCell ref="D26:D31"/>
    <mergeCell ref="E26:E28"/>
    <mergeCell ref="J26:J31"/>
    <mergeCell ref="K26:K31"/>
    <mergeCell ref="L26:L31"/>
    <mergeCell ref="M26:M31"/>
    <mergeCell ref="N26:N31"/>
    <mergeCell ref="O26:O31"/>
    <mergeCell ref="L20:L25"/>
    <mergeCell ref="M20:M25"/>
    <mergeCell ref="N20:N25"/>
    <mergeCell ref="O20:O25"/>
    <mergeCell ref="P20:P25"/>
    <mergeCell ref="Q20:Q25"/>
    <mergeCell ref="D20:D25"/>
    <mergeCell ref="E20:E22"/>
    <mergeCell ref="J20:J25"/>
    <mergeCell ref="K20:K25"/>
    <mergeCell ref="P26:P31"/>
    <mergeCell ref="Q26:Q31"/>
    <mergeCell ref="R26:S31"/>
    <mergeCell ref="E29:E31"/>
    <mergeCell ref="R14:S19"/>
    <mergeCell ref="E11:E13"/>
    <mergeCell ref="D14:D19"/>
    <mergeCell ref="E14:E16"/>
    <mergeCell ref="J14:J19"/>
    <mergeCell ref="K14:K19"/>
    <mergeCell ref="L14:L19"/>
    <mergeCell ref="E17:E19"/>
    <mergeCell ref="M8:M13"/>
    <mergeCell ref="N8:N13"/>
    <mergeCell ref="O8:O13"/>
    <mergeCell ref="P8:P13"/>
    <mergeCell ref="Q8:Q13"/>
    <mergeCell ref="R8:S13"/>
    <mergeCell ref="B8:B19"/>
    <mergeCell ref="C8:C19"/>
    <mergeCell ref="D8:D13"/>
    <mergeCell ref="E8:E10"/>
    <mergeCell ref="J8:J13"/>
    <mergeCell ref="K8:K13"/>
    <mergeCell ref="L8:L13"/>
    <mergeCell ref="F4:F7"/>
    <mergeCell ref="G4:G7"/>
    <mergeCell ref="H4:H7"/>
    <mergeCell ref="I4:I7"/>
    <mergeCell ref="J4:Q4"/>
    <mergeCell ref="J5:J7"/>
    <mergeCell ref="K5:K7"/>
    <mergeCell ref="L5:L7"/>
    <mergeCell ref="M5:M7"/>
    <mergeCell ref="N5:N7"/>
    <mergeCell ref="M14:M19"/>
    <mergeCell ref="N14:N19"/>
    <mergeCell ref="O14:O19"/>
    <mergeCell ref="P14:P19"/>
    <mergeCell ref="Q14:Q19"/>
    <mergeCell ref="O1:R1"/>
    <mergeCell ref="B2:E2"/>
    <mergeCell ref="F2:N2"/>
    <mergeCell ref="O2:R2"/>
    <mergeCell ref="B3:B7"/>
    <mergeCell ref="C3:C7"/>
    <mergeCell ref="D3:D7"/>
    <mergeCell ref="E3:Q3"/>
    <mergeCell ref="R3:S7"/>
    <mergeCell ref="E4:E7"/>
    <mergeCell ref="O5:O7"/>
    <mergeCell ref="P5:P7"/>
    <mergeCell ref="Q5:Q7"/>
  </mergeCells>
  <phoneticPr fontId="1" type="noConversion"/>
  <printOptions horizontalCentered="1" verticalCentered="1"/>
  <pageMargins left="0.59055118110236227" right="0.59055118110236227" top="0.19685039370078741" bottom="0.19685039370078741" header="0" footer="0"/>
  <pageSetup paperSize="9" scale="78" orientation="portrait" r:id="rId1"/>
  <headerFooter alignWithMargins="0"/>
  <rowBreaks count="1" manualBreakCount="1">
    <brk id="7" max="16383" man="1"/>
  </rowBreaks>
  <colBreaks count="2" manualBreakCount="2">
    <brk id="18" min="1" max="77" man="1"/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73"/>
  <sheetViews>
    <sheetView workbookViewId="0">
      <pane ySplit="7" topLeftCell="A8" activePane="bottomLeft" state="frozen"/>
      <selection pane="bottomLeft" activeCell="E23" sqref="E23:E25"/>
    </sheetView>
  </sheetViews>
  <sheetFormatPr defaultColWidth="9" defaultRowHeight="15.75"/>
  <cols>
    <col min="1" max="1" width="14.875" style="8" customWidth="1"/>
    <col min="2" max="4" width="3.625" style="8" customWidth="1"/>
    <col min="5" max="6" width="12.625" style="8" customWidth="1"/>
    <col min="7" max="7" width="6" style="8" customWidth="1"/>
    <col min="8" max="8" width="12.625" style="8" customWidth="1"/>
    <col min="9" max="9" width="6" style="8" customWidth="1"/>
    <col min="10" max="19" width="3.875" style="8" customWidth="1"/>
    <col min="20" max="20" width="2.5" style="8" customWidth="1"/>
    <col min="21" max="21" width="12.375" style="8" customWidth="1"/>
    <col min="22" max="23" width="9" style="8"/>
    <col min="24" max="24" width="4.5" style="8" bestFit="1" customWidth="1"/>
    <col min="25" max="25" width="9" style="8"/>
    <col min="26" max="26" width="4.5" style="8" bestFit="1" customWidth="1"/>
    <col min="27" max="28" width="5.625" style="8" customWidth="1"/>
    <col min="29" max="29" width="9" style="8" customWidth="1"/>
    <col min="30" max="30" width="5.625" style="8" customWidth="1"/>
    <col min="31" max="31" width="9" style="8" customWidth="1"/>
    <col min="32" max="33" width="5.625" style="8" customWidth="1"/>
    <col min="34" max="34" width="9" style="8" customWidth="1"/>
    <col min="35" max="35" width="5.625" style="8" customWidth="1"/>
    <col min="36" max="36" width="9" style="8" customWidth="1"/>
    <col min="37" max="37" width="11.625" style="8" bestFit="1" customWidth="1"/>
    <col min="38" max="16384" width="9" style="8"/>
  </cols>
  <sheetData>
    <row r="1" spans="1:23" ht="15.75" customHeight="1">
      <c r="A1" s="5"/>
      <c r="B1" s="6"/>
      <c r="C1" s="6"/>
      <c r="D1" s="6"/>
      <c r="E1" s="6"/>
      <c r="F1" s="6"/>
      <c r="G1" s="6"/>
      <c r="H1" s="6"/>
      <c r="I1" s="6"/>
      <c r="J1" s="5"/>
      <c r="K1" s="7"/>
      <c r="L1" s="7"/>
      <c r="M1" s="7"/>
      <c r="N1" s="7"/>
      <c r="O1" s="111" t="s">
        <v>21</v>
      </c>
      <c r="P1" s="111"/>
      <c r="Q1" s="111"/>
      <c r="R1" s="111"/>
      <c r="S1" s="6">
        <v>23</v>
      </c>
    </row>
    <row r="2" spans="1:23" ht="15.75" customHeight="1">
      <c r="A2" s="5"/>
      <c r="B2" s="112" t="s">
        <v>22</v>
      </c>
      <c r="C2" s="113"/>
      <c r="D2" s="113"/>
      <c r="E2" s="113"/>
      <c r="F2" s="113" t="s">
        <v>189</v>
      </c>
      <c r="G2" s="113"/>
      <c r="H2" s="113"/>
      <c r="I2" s="113"/>
      <c r="J2" s="113"/>
      <c r="K2" s="113"/>
      <c r="L2" s="113"/>
      <c r="M2" s="113"/>
      <c r="N2" s="113"/>
      <c r="O2" s="114" t="s">
        <v>23</v>
      </c>
      <c r="P2" s="114"/>
      <c r="Q2" s="114"/>
      <c r="R2" s="114"/>
      <c r="S2" s="9" t="s">
        <v>60</v>
      </c>
      <c r="T2" s="10"/>
      <c r="U2" s="11"/>
    </row>
    <row r="3" spans="1:23" ht="14.25" customHeight="1">
      <c r="A3" s="6"/>
      <c r="B3" s="115" t="s">
        <v>24</v>
      </c>
      <c r="C3" s="115" t="s">
        <v>25</v>
      </c>
      <c r="D3" s="115" t="s">
        <v>26</v>
      </c>
      <c r="E3" s="118" t="s">
        <v>27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20"/>
      <c r="R3" s="121" t="s">
        <v>28</v>
      </c>
      <c r="S3" s="122"/>
      <c r="T3" s="10"/>
      <c r="U3" s="11"/>
    </row>
    <row r="4" spans="1:23" ht="14.25" customHeight="1">
      <c r="A4" s="5"/>
      <c r="B4" s="116"/>
      <c r="C4" s="116"/>
      <c r="D4" s="116"/>
      <c r="E4" s="127" t="s">
        <v>29</v>
      </c>
      <c r="F4" s="145" t="s">
        <v>30</v>
      </c>
      <c r="G4" s="115" t="s">
        <v>31</v>
      </c>
      <c r="H4" s="145" t="s">
        <v>30</v>
      </c>
      <c r="I4" s="115" t="s">
        <v>31</v>
      </c>
      <c r="J4" s="119" t="s">
        <v>32</v>
      </c>
      <c r="K4" s="119"/>
      <c r="L4" s="119"/>
      <c r="M4" s="119"/>
      <c r="N4" s="119"/>
      <c r="O4" s="119"/>
      <c r="P4" s="119"/>
      <c r="Q4" s="120"/>
      <c r="R4" s="123"/>
      <c r="S4" s="124"/>
      <c r="T4" s="10"/>
      <c r="U4" s="11"/>
    </row>
    <row r="5" spans="1:23" ht="14.25" customHeight="1">
      <c r="A5" s="5"/>
      <c r="B5" s="116"/>
      <c r="C5" s="116"/>
      <c r="D5" s="116"/>
      <c r="E5" s="127"/>
      <c r="F5" s="145"/>
      <c r="G5" s="116"/>
      <c r="H5" s="145"/>
      <c r="I5" s="116"/>
      <c r="J5" s="115" t="s">
        <v>33</v>
      </c>
      <c r="K5" s="115" t="s">
        <v>34</v>
      </c>
      <c r="L5" s="115" t="s">
        <v>35</v>
      </c>
      <c r="M5" s="115" t="s">
        <v>36</v>
      </c>
      <c r="N5" s="115" t="s">
        <v>37</v>
      </c>
      <c r="O5" s="129" t="s">
        <v>38</v>
      </c>
      <c r="P5" s="129" t="s">
        <v>39</v>
      </c>
      <c r="Q5" s="132" t="s">
        <v>40</v>
      </c>
      <c r="R5" s="123"/>
      <c r="S5" s="124"/>
      <c r="T5" s="10"/>
      <c r="U5" s="11"/>
    </row>
    <row r="6" spans="1:23" ht="14.25" customHeight="1">
      <c r="A6" s="48"/>
      <c r="B6" s="116"/>
      <c r="C6" s="116"/>
      <c r="D6" s="116"/>
      <c r="E6" s="127"/>
      <c r="F6" s="145"/>
      <c r="G6" s="116"/>
      <c r="H6" s="145"/>
      <c r="I6" s="116"/>
      <c r="J6" s="116"/>
      <c r="K6" s="116"/>
      <c r="L6" s="116"/>
      <c r="M6" s="116"/>
      <c r="N6" s="116"/>
      <c r="O6" s="130"/>
      <c r="P6" s="130"/>
      <c r="Q6" s="132"/>
      <c r="R6" s="123"/>
      <c r="S6" s="124"/>
      <c r="T6" s="10"/>
      <c r="U6" s="11"/>
    </row>
    <row r="7" spans="1:23" ht="14.25" customHeight="1">
      <c r="A7" s="48" t="s">
        <v>295</v>
      </c>
      <c r="B7" s="117"/>
      <c r="C7" s="117"/>
      <c r="D7" s="117"/>
      <c r="E7" s="128"/>
      <c r="F7" s="146"/>
      <c r="G7" s="117"/>
      <c r="H7" s="145"/>
      <c r="I7" s="117"/>
      <c r="J7" s="117"/>
      <c r="K7" s="117"/>
      <c r="L7" s="117"/>
      <c r="M7" s="117"/>
      <c r="N7" s="117"/>
      <c r="O7" s="131"/>
      <c r="P7" s="131"/>
      <c r="Q7" s="132"/>
      <c r="R7" s="125"/>
      <c r="S7" s="126"/>
      <c r="T7" s="10"/>
      <c r="U7" s="11"/>
    </row>
    <row r="8" spans="1:23" ht="14.25" customHeight="1">
      <c r="A8" s="48"/>
      <c r="B8" s="133">
        <v>45579</v>
      </c>
      <c r="C8" s="136" t="s">
        <v>41</v>
      </c>
      <c r="D8" s="136" t="s">
        <v>42</v>
      </c>
      <c r="E8" s="161" t="s">
        <v>202</v>
      </c>
      <c r="F8" s="42" t="s">
        <v>142</v>
      </c>
      <c r="G8" s="33">
        <v>5.8</v>
      </c>
      <c r="H8" s="32" t="s">
        <v>141</v>
      </c>
      <c r="I8" s="33">
        <v>1.6</v>
      </c>
      <c r="J8" s="142">
        <v>2</v>
      </c>
      <c r="K8" s="142">
        <v>0.5</v>
      </c>
      <c r="L8" s="142">
        <v>0</v>
      </c>
      <c r="M8" s="147">
        <v>0.2</v>
      </c>
      <c r="N8" s="142">
        <v>0</v>
      </c>
      <c r="O8" s="142">
        <v>0.3</v>
      </c>
      <c r="P8" s="142">
        <v>5</v>
      </c>
      <c r="Q8" s="147">
        <f>SUM(J8*70+K8*75+L8*120+M8*25+N8*60+O8*45+P8*4)</f>
        <v>216</v>
      </c>
      <c r="R8" s="151"/>
      <c r="S8" s="152"/>
      <c r="T8" s="10"/>
      <c r="U8" s="11"/>
    </row>
    <row r="9" spans="1:23" ht="14.25" customHeight="1">
      <c r="A9" s="20"/>
      <c r="B9" s="134"/>
      <c r="C9" s="137"/>
      <c r="D9" s="137"/>
      <c r="E9" s="162"/>
      <c r="F9" s="39" t="s">
        <v>143</v>
      </c>
      <c r="G9" s="34">
        <v>1</v>
      </c>
      <c r="H9" s="35" t="s">
        <v>61</v>
      </c>
      <c r="I9" s="34">
        <v>0.5</v>
      </c>
      <c r="J9" s="143"/>
      <c r="K9" s="143"/>
      <c r="L9" s="143"/>
      <c r="M9" s="148"/>
      <c r="N9" s="143"/>
      <c r="O9" s="143"/>
      <c r="P9" s="143"/>
      <c r="Q9" s="150"/>
      <c r="R9" s="151"/>
      <c r="S9" s="152"/>
      <c r="T9" s="10"/>
      <c r="U9" s="11"/>
    </row>
    <row r="10" spans="1:23" ht="14.25" customHeight="1">
      <c r="A10" s="20"/>
      <c r="B10" s="134"/>
      <c r="C10" s="137"/>
      <c r="D10" s="137"/>
      <c r="E10" s="163"/>
      <c r="F10" s="43" t="s">
        <v>127</v>
      </c>
      <c r="G10" s="36">
        <v>1</v>
      </c>
      <c r="H10" s="37" t="s">
        <v>144</v>
      </c>
      <c r="I10" s="36">
        <v>1</v>
      </c>
      <c r="J10" s="143"/>
      <c r="K10" s="143"/>
      <c r="L10" s="143"/>
      <c r="M10" s="148"/>
      <c r="N10" s="143"/>
      <c r="O10" s="143"/>
      <c r="P10" s="143"/>
      <c r="Q10" s="150"/>
      <c r="R10" s="151"/>
      <c r="S10" s="152"/>
      <c r="T10" s="10"/>
      <c r="U10" s="11"/>
    </row>
    <row r="11" spans="1:23" ht="14.25" customHeight="1">
      <c r="A11" s="16"/>
      <c r="B11" s="134"/>
      <c r="C11" s="137"/>
      <c r="D11" s="137"/>
      <c r="E11" s="189"/>
      <c r="F11" s="24"/>
      <c r="G11" s="14"/>
      <c r="H11" s="62"/>
      <c r="I11" s="60"/>
      <c r="J11" s="143"/>
      <c r="K11" s="143"/>
      <c r="L11" s="143"/>
      <c r="M11" s="148"/>
      <c r="N11" s="143"/>
      <c r="O11" s="143"/>
      <c r="P11" s="143"/>
      <c r="Q11" s="150"/>
      <c r="R11" s="151"/>
      <c r="S11" s="152"/>
      <c r="U11" s="16"/>
    </row>
    <row r="12" spans="1:23" ht="14.25" customHeight="1">
      <c r="A12" s="5"/>
      <c r="B12" s="134"/>
      <c r="C12" s="137"/>
      <c r="D12" s="137"/>
      <c r="E12" s="190"/>
      <c r="F12" s="25"/>
      <c r="G12" s="18"/>
      <c r="H12" s="59"/>
      <c r="I12" s="60"/>
      <c r="J12" s="143"/>
      <c r="K12" s="143"/>
      <c r="L12" s="143"/>
      <c r="M12" s="148"/>
      <c r="N12" s="143"/>
      <c r="O12" s="143"/>
      <c r="P12" s="143"/>
      <c r="Q12" s="150"/>
      <c r="R12" s="151"/>
      <c r="S12" s="152"/>
      <c r="T12" s="16"/>
      <c r="U12" s="16"/>
    </row>
    <row r="13" spans="1:23" ht="14.25" customHeight="1">
      <c r="A13" s="5"/>
      <c r="B13" s="134"/>
      <c r="C13" s="137"/>
      <c r="D13" s="138"/>
      <c r="E13" s="191"/>
      <c r="F13" s="21"/>
      <c r="G13" s="22"/>
      <c r="H13" s="63"/>
      <c r="I13" s="64"/>
      <c r="J13" s="144"/>
      <c r="K13" s="144"/>
      <c r="L13" s="144"/>
      <c r="M13" s="149"/>
      <c r="N13" s="144"/>
      <c r="O13" s="144"/>
      <c r="P13" s="144"/>
      <c r="Q13" s="150"/>
      <c r="R13" s="153"/>
      <c r="S13" s="154"/>
      <c r="T13" s="16"/>
      <c r="U13" s="16"/>
    </row>
    <row r="14" spans="1:23" ht="14.25" customHeight="1">
      <c r="A14" s="5"/>
      <c r="B14" s="134"/>
      <c r="C14" s="137"/>
      <c r="D14" s="137" t="s">
        <v>43</v>
      </c>
      <c r="E14" s="212" t="s">
        <v>174</v>
      </c>
      <c r="F14" s="51" t="s">
        <v>312</v>
      </c>
      <c r="G14" s="52" t="s">
        <v>313</v>
      </c>
      <c r="H14" s="51"/>
      <c r="I14" s="53"/>
      <c r="J14" s="142">
        <v>1</v>
      </c>
      <c r="K14" s="142">
        <v>0</v>
      </c>
      <c r="L14" s="142">
        <v>0</v>
      </c>
      <c r="M14" s="147">
        <v>0</v>
      </c>
      <c r="N14" s="142">
        <v>0.5</v>
      </c>
      <c r="O14" s="142">
        <v>0</v>
      </c>
      <c r="P14" s="142">
        <v>0</v>
      </c>
      <c r="Q14" s="147">
        <f>SUM(J14*70+K14*75+L14*120+M14*25+N14*60+O14*45+P14*4)</f>
        <v>100</v>
      </c>
      <c r="R14" s="151" t="s">
        <v>59</v>
      </c>
      <c r="S14" s="152"/>
      <c r="T14" s="16"/>
      <c r="U14" s="16"/>
      <c r="V14" s="27"/>
      <c r="W14" s="27"/>
    </row>
    <row r="15" spans="1:23" ht="14.25" customHeight="1">
      <c r="A15" s="5"/>
      <c r="B15" s="134"/>
      <c r="C15" s="137"/>
      <c r="D15" s="137"/>
      <c r="E15" s="213"/>
      <c r="F15" s="54"/>
      <c r="G15" s="53"/>
      <c r="H15" s="54"/>
      <c r="I15" s="53"/>
      <c r="J15" s="143"/>
      <c r="K15" s="143"/>
      <c r="L15" s="143"/>
      <c r="M15" s="148"/>
      <c r="N15" s="143"/>
      <c r="O15" s="143"/>
      <c r="P15" s="143"/>
      <c r="Q15" s="150"/>
      <c r="R15" s="151"/>
      <c r="S15" s="152"/>
      <c r="T15" s="16"/>
      <c r="U15" s="16"/>
      <c r="V15" s="27"/>
      <c r="W15" s="27"/>
    </row>
    <row r="16" spans="1:23" ht="14.25" customHeight="1">
      <c r="A16" s="5"/>
      <c r="B16" s="134"/>
      <c r="C16" s="137"/>
      <c r="D16" s="137"/>
      <c r="E16" s="214"/>
      <c r="F16" s="55"/>
      <c r="G16" s="56"/>
      <c r="H16" s="55"/>
      <c r="I16" s="56"/>
      <c r="J16" s="143"/>
      <c r="K16" s="143"/>
      <c r="L16" s="143"/>
      <c r="M16" s="148"/>
      <c r="N16" s="143"/>
      <c r="O16" s="143"/>
      <c r="P16" s="143"/>
      <c r="Q16" s="150"/>
      <c r="R16" s="151"/>
      <c r="S16" s="152"/>
      <c r="T16" s="16"/>
      <c r="U16" s="16"/>
      <c r="V16" s="27"/>
      <c r="W16" s="27"/>
    </row>
    <row r="17" spans="1:23" ht="14.25" customHeight="1">
      <c r="A17" s="5"/>
      <c r="B17" s="134"/>
      <c r="C17" s="137"/>
      <c r="D17" s="137"/>
      <c r="E17" s="164" t="s">
        <v>50</v>
      </c>
      <c r="F17" s="24" t="s">
        <v>50</v>
      </c>
      <c r="G17" s="14" t="s">
        <v>194</v>
      </c>
      <c r="H17" s="54"/>
      <c r="I17" s="53"/>
      <c r="J17" s="143"/>
      <c r="K17" s="143"/>
      <c r="L17" s="143"/>
      <c r="M17" s="148"/>
      <c r="N17" s="143"/>
      <c r="O17" s="143"/>
      <c r="P17" s="143"/>
      <c r="Q17" s="150"/>
      <c r="R17" s="151"/>
      <c r="S17" s="152"/>
      <c r="T17" s="16"/>
      <c r="U17" s="16"/>
      <c r="V17" s="27"/>
      <c r="W17" s="27"/>
    </row>
    <row r="18" spans="1:23" ht="14.25" customHeight="1">
      <c r="A18" s="5"/>
      <c r="B18" s="134"/>
      <c r="C18" s="137"/>
      <c r="D18" s="137"/>
      <c r="E18" s="165"/>
      <c r="F18" s="25"/>
      <c r="G18" s="18"/>
      <c r="H18" s="57"/>
      <c r="I18" s="53"/>
      <c r="J18" s="143"/>
      <c r="K18" s="143"/>
      <c r="L18" s="143"/>
      <c r="M18" s="148"/>
      <c r="N18" s="143"/>
      <c r="O18" s="143"/>
      <c r="P18" s="143"/>
      <c r="Q18" s="150"/>
      <c r="R18" s="151"/>
      <c r="S18" s="152"/>
      <c r="T18" s="16"/>
      <c r="U18" s="16"/>
      <c r="V18" s="27"/>
      <c r="W18" s="27"/>
    </row>
    <row r="19" spans="1:23" ht="14.25" customHeight="1">
      <c r="A19" s="5"/>
      <c r="B19" s="135"/>
      <c r="C19" s="138"/>
      <c r="D19" s="138"/>
      <c r="E19" s="166"/>
      <c r="F19" s="19"/>
      <c r="G19" s="18"/>
      <c r="H19" s="58"/>
      <c r="I19" s="56"/>
      <c r="J19" s="144"/>
      <c r="K19" s="144"/>
      <c r="L19" s="144"/>
      <c r="M19" s="149"/>
      <c r="N19" s="144"/>
      <c r="O19" s="144"/>
      <c r="P19" s="144"/>
      <c r="Q19" s="150"/>
      <c r="R19" s="153"/>
      <c r="S19" s="154"/>
      <c r="T19" s="16"/>
      <c r="U19" s="16"/>
    </row>
    <row r="20" spans="1:23" ht="14.25" customHeight="1">
      <c r="A20" s="5"/>
      <c r="B20" s="133">
        <v>45580</v>
      </c>
      <c r="C20" s="136" t="s">
        <v>44</v>
      </c>
      <c r="D20" s="136" t="s">
        <v>42</v>
      </c>
      <c r="E20" s="161" t="s">
        <v>317</v>
      </c>
      <c r="F20" s="93" t="s">
        <v>318</v>
      </c>
      <c r="G20" s="94" t="s">
        <v>305</v>
      </c>
      <c r="H20" s="32"/>
      <c r="I20" s="33"/>
      <c r="J20" s="142">
        <v>2.2999999999999998</v>
      </c>
      <c r="K20" s="142">
        <v>0.3</v>
      </c>
      <c r="L20" s="142">
        <v>0</v>
      </c>
      <c r="M20" s="147">
        <v>0.2</v>
      </c>
      <c r="N20" s="142">
        <v>0</v>
      </c>
      <c r="O20" s="142">
        <v>0.3</v>
      </c>
      <c r="P20" s="142">
        <v>0</v>
      </c>
      <c r="Q20" s="147">
        <f>SUM(J20*70+K20*75+L20*120+M20*25+N20*60+O20*45+P20*4)</f>
        <v>202</v>
      </c>
      <c r="R20" s="151"/>
      <c r="S20" s="152"/>
      <c r="T20" s="16"/>
      <c r="U20" s="16"/>
    </row>
    <row r="21" spans="1:23" ht="14.25" customHeight="1">
      <c r="A21" s="5"/>
      <c r="B21" s="134"/>
      <c r="C21" s="137"/>
      <c r="D21" s="137"/>
      <c r="E21" s="162"/>
      <c r="F21" s="95"/>
      <c r="G21" s="96"/>
      <c r="H21" s="35"/>
      <c r="I21" s="34"/>
      <c r="J21" s="143"/>
      <c r="K21" s="143"/>
      <c r="L21" s="143"/>
      <c r="M21" s="148"/>
      <c r="N21" s="143"/>
      <c r="O21" s="143"/>
      <c r="P21" s="143"/>
      <c r="Q21" s="150"/>
      <c r="R21" s="151"/>
      <c r="S21" s="152"/>
      <c r="T21" s="16"/>
      <c r="U21" s="16"/>
    </row>
    <row r="22" spans="1:23" ht="14.25" customHeight="1">
      <c r="A22" s="5"/>
      <c r="B22" s="134"/>
      <c r="C22" s="137"/>
      <c r="D22" s="137"/>
      <c r="E22" s="163"/>
      <c r="F22" s="97"/>
      <c r="G22" s="98"/>
      <c r="H22" s="37"/>
      <c r="I22" s="36"/>
      <c r="J22" s="143"/>
      <c r="K22" s="143"/>
      <c r="L22" s="143"/>
      <c r="M22" s="148"/>
      <c r="N22" s="143"/>
      <c r="O22" s="143"/>
      <c r="P22" s="143"/>
      <c r="Q22" s="150"/>
      <c r="R22" s="151"/>
      <c r="S22" s="152"/>
      <c r="T22" s="16"/>
      <c r="U22" s="16"/>
    </row>
    <row r="23" spans="1:23" ht="14.25" customHeight="1">
      <c r="A23" s="29"/>
      <c r="B23" s="134"/>
      <c r="C23" s="137"/>
      <c r="D23" s="137"/>
      <c r="E23" s="189" t="s">
        <v>197</v>
      </c>
      <c r="F23" s="99" t="s">
        <v>197</v>
      </c>
      <c r="G23" s="100" t="s">
        <v>198</v>
      </c>
      <c r="H23" s="25"/>
      <c r="I23" s="18"/>
      <c r="J23" s="143"/>
      <c r="K23" s="143"/>
      <c r="L23" s="143"/>
      <c r="M23" s="148"/>
      <c r="N23" s="143"/>
      <c r="O23" s="143"/>
      <c r="P23" s="143"/>
      <c r="Q23" s="150"/>
      <c r="R23" s="151"/>
      <c r="S23" s="152"/>
      <c r="T23" s="16"/>
      <c r="U23" s="16"/>
    </row>
    <row r="24" spans="1:23" ht="14.25" customHeight="1">
      <c r="A24" s="30"/>
      <c r="B24" s="134"/>
      <c r="C24" s="137"/>
      <c r="D24" s="137"/>
      <c r="E24" s="190"/>
      <c r="F24" s="101"/>
      <c r="G24" s="102"/>
      <c r="H24" s="24"/>
      <c r="I24" s="18"/>
      <c r="J24" s="143"/>
      <c r="K24" s="143"/>
      <c r="L24" s="143"/>
      <c r="M24" s="148"/>
      <c r="N24" s="143"/>
      <c r="O24" s="143"/>
      <c r="P24" s="143"/>
      <c r="Q24" s="150"/>
      <c r="R24" s="151"/>
      <c r="S24" s="152"/>
      <c r="T24" s="16"/>
      <c r="U24" s="16"/>
    </row>
    <row r="25" spans="1:23" ht="14.25" customHeight="1">
      <c r="A25" s="30"/>
      <c r="B25" s="134"/>
      <c r="C25" s="137"/>
      <c r="D25" s="138"/>
      <c r="E25" s="191"/>
      <c r="F25" s="103"/>
      <c r="G25" s="104"/>
      <c r="H25" s="19"/>
      <c r="I25" s="22"/>
      <c r="J25" s="144"/>
      <c r="K25" s="144"/>
      <c r="L25" s="144"/>
      <c r="M25" s="149"/>
      <c r="N25" s="144"/>
      <c r="O25" s="144"/>
      <c r="P25" s="144"/>
      <c r="Q25" s="150"/>
      <c r="R25" s="153"/>
      <c r="S25" s="154"/>
      <c r="T25" s="16"/>
      <c r="U25" s="16"/>
    </row>
    <row r="26" spans="1:23" ht="14.25" customHeight="1">
      <c r="A26" s="5"/>
      <c r="B26" s="134"/>
      <c r="C26" s="137"/>
      <c r="D26" s="137" t="s">
        <v>43</v>
      </c>
      <c r="E26" s="161" t="s">
        <v>203</v>
      </c>
      <c r="F26" s="42" t="s">
        <v>157</v>
      </c>
      <c r="G26" s="33">
        <v>3.2</v>
      </c>
      <c r="H26" s="32" t="s">
        <v>159</v>
      </c>
      <c r="I26" s="33">
        <v>1</v>
      </c>
      <c r="J26" s="142">
        <v>0.6</v>
      </c>
      <c r="K26" s="142">
        <v>1.2</v>
      </c>
      <c r="L26" s="142">
        <v>0</v>
      </c>
      <c r="M26" s="147">
        <v>0.2</v>
      </c>
      <c r="N26" s="142">
        <v>0</v>
      </c>
      <c r="O26" s="142">
        <v>0.2</v>
      </c>
      <c r="P26" s="142">
        <v>0</v>
      </c>
      <c r="Q26" s="147">
        <f>SUM(J26*70+K26*75+L26*120+M26*25+N26*60+O26*45+P26*4)</f>
        <v>146</v>
      </c>
      <c r="R26" s="151"/>
      <c r="S26" s="152"/>
      <c r="T26" s="16"/>
      <c r="U26" s="16"/>
    </row>
    <row r="27" spans="1:23" ht="14.25" customHeight="1">
      <c r="A27" s="5"/>
      <c r="B27" s="134"/>
      <c r="C27" s="137"/>
      <c r="D27" s="137"/>
      <c r="E27" s="162"/>
      <c r="F27" s="39" t="s">
        <v>116</v>
      </c>
      <c r="G27" s="34">
        <v>1</v>
      </c>
      <c r="H27" s="35" t="s">
        <v>114</v>
      </c>
      <c r="I27" s="34">
        <v>0.3</v>
      </c>
      <c r="J27" s="143"/>
      <c r="K27" s="143"/>
      <c r="L27" s="143"/>
      <c r="M27" s="148"/>
      <c r="N27" s="143"/>
      <c r="O27" s="143"/>
      <c r="P27" s="143"/>
      <c r="Q27" s="150"/>
      <c r="R27" s="151"/>
      <c r="S27" s="152"/>
      <c r="T27" s="16"/>
      <c r="U27" s="16"/>
    </row>
    <row r="28" spans="1:23" ht="14.25" customHeight="1">
      <c r="A28" s="5"/>
      <c r="B28" s="134"/>
      <c r="C28" s="137"/>
      <c r="D28" s="137"/>
      <c r="E28" s="163"/>
      <c r="F28" s="43" t="s">
        <v>158</v>
      </c>
      <c r="G28" s="36">
        <v>1</v>
      </c>
      <c r="H28" s="37" t="s">
        <v>160</v>
      </c>
      <c r="I28" s="36" t="s">
        <v>182</v>
      </c>
      <c r="J28" s="143"/>
      <c r="K28" s="143"/>
      <c r="L28" s="143"/>
      <c r="M28" s="148"/>
      <c r="N28" s="143"/>
      <c r="O28" s="143"/>
      <c r="P28" s="143"/>
      <c r="Q28" s="150"/>
      <c r="R28" s="151"/>
      <c r="S28" s="152"/>
      <c r="T28" s="16"/>
      <c r="U28" s="16"/>
    </row>
    <row r="29" spans="1:23" ht="14.25" customHeight="1">
      <c r="A29" s="5"/>
      <c r="B29" s="134"/>
      <c r="C29" s="137"/>
      <c r="D29" s="137"/>
      <c r="E29" s="189"/>
      <c r="F29" s="24"/>
      <c r="G29" s="14"/>
      <c r="H29" s="25"/>
      <c r="I29" s="18"/>
      <c r="J29" s="143"/>
      <c r="K29" s="143"/>
      <c r="L29" s="143"/>
      <c r="M29" s="148"/>
      <c r="N29" s="143"/>
      <c r="O29" s="143"/>
      <c r="P29" s="143"/>
      <c r="Q29" s="150"/>
      <c r="R29" s="151"/>
      <c r="S29" s="152"/>
      <c r="T29" s="16"/>
      <c r="U29" s="16"/>
    </row>
    <row r="30" spans="1:23" ht="14.25" customHeight="1">
      <c r="A30" s="5"/>
      <c r="B30" s="134"/>
      <c r="C30" s="137"/>
      <c r="D30" s="137"/>
      <c r="E30" s="190"/>
      <c r="F30" s="25"/>
      <c r="G30" s="18"/>
      <c r="H30" s="24"/>
      <c r="I30" s="18"/>
      <c r="J30" s="143"/>
      <c r="K30" s="143"/>
      <c r="L30" s="143"/>
      <c r="M30" s="148"/>
      <c r="N30" s="143"/>
      <c r="O30" s="143"/>
      <c r="P30" s="143"/>
      <c r="Q30" s="150"/>
      <c r="R30" s="151"/>
      <c r="S30" s="152"/>
      <c r="T30" s="16"/>
      <c r="U30" s="16"/>
    </row>
    <row r="31" spans="1:23" ht="14.25" customHeight="1">
      <c r="A31" s="5"/>
      <c r="B31" s="135"/>
      <c r="C31" s="138"/>
      <c r="D31" s="138"/>
      <c r="E31" s="191"/>
      <c r="F31" s="21"/>
      <c r="G31" s="22"/>
      <c r="H31" s="19"/>
      <c r="I31" s="22"/>
      <c r="J31" s="144"/>
      <c r="K31" s="144"/>
      <c r="L31" s="144"/>
      <c r="M31" s="149"/>
      <c r="N31" s="144"/>
      <c r="O31" s="144"/>
      <c r="P31" s="144"/>
      <c r="Q31" s="150"/>
      <c r="R31" s="153"/>
      <c r="S31" s="154"/>
      <c r="T31" s="16"/>
      <c r="U31" s="16"/>
    </row>
    <row r="32" spans="1:23" ht="14.25" customHeight="1">
      <c r="A32" s="5"/>
      <c r="B32" s="133">
        <v>45581</v>
      </c>
      <c r="C32" s="136" t="s">
        <v>45</v>
      </c>
      <c r="D32" s="136" t="s">
        <v>42</v>
      </c>
      <c r="E32" s="161" t="s">
        <v>211</v>
      </c>
      <c r="F32" s="42" t="s">
        <v>161</v>
      </c>
      <c r="G32" s="33">
        <v>3.8</v>
      </c>
      <c r="H32" s="42"/>
      <c r="I32" s="12"/>
      <c r="J32" s="142">
        <v>0</v>
      </c>
      <c r="K32" s="142">
        <v>0.9</v>
      </c>
      <c r="L32" s="142">
        <v>0</v>
      </c>
      <c r="M32" s="147">
        <v>0.2</v>
      </c>
      <c r="N32" s="142">
        <v>0</v>
      </c>
      <c r="O32" s="142">
        <v>0.1</v>
      </c>
      <c r="P32" s="142">
        <v>0</v>
      </c>
      <c r="Q32" s="147">
        <f>SUM(J32*70+K32*75+L32*120+M32*25+N32*60+O32*45+P32*4)</f>
        <v>77</v>
      </c>
      <c r="R32" s="151"/>
      <c r="S32" s="152"/>
      <c r="T32" s="16"/>
      <c r="U32" s="16"/>
    </row>
    <row r="33" spans="1:37" ht="14.25" customHeight="1">
      <c r="A33" s="5"/>
      <c r="B33" s="134"/>
      <c r="C33" s="137"/>
      <c r="D33" s="137"/>
      <c r="E33" s="162"/>
      <c r="F33" s="39" t="s">
        <v>166</v>
      </c>
      <c r="G33" s="34">
        <v>0.2</v>
      </c>
      <c r="H33" s="39"/>
      <c r="I33" s="34"/>
      <c r="J33" s="143"/>
      <c r="K33" s="143"/>
      <c r="L33" s="143"/>
      <c r="M33" s="148"/>
      <c r="N33" s="143"/>
      <c r="O33" s="143"/>
      <c r="P33" s="143"/>
      <c r="Q33" s="150"/>
      <c r="R33" s="151"/>
      <c r="S33" s="152"/>
      <c r="T33" s="16"/>
      <c r="U33" s="16"/>
    </row>
    <row r="34" spans="1:37" ht="14.25" customHeight="1">
      <c r="A34" s="5"/>
      <c r="B34" s="134"/>
      <c r="C34" s="137"/>
      <c r="D34" s="137"/>
      <c r="E34" s="163"/>
      <c r="F34" s="43" t="s">
        <v>167</v>
      </c>
      <c r="G34" s="36">
        <v>0.2</v>
      </c>
      <c r="H34" s="43"/>
      <c r="I34" s="36"/>
      <c r="J34" s="143"/>
      <c r="K34" s="143"/>
      <c r="L34" s="143"/>
      <c r="M34" s="148"/>
      <c r="N34" s="143"/>
      <c r="O34" s="143"/>
      <c r="P34" s="143"/>
      <c r="Q34" s="150"/>
      <c r="R34" s="151"/>
      <c r="S34" s="152"/>
      <c r="T34" s="16"/>
      <c r="U34" s="16"/>
    </row>
    <row r="35" spans="1:37" ht="14.25" customHeight="1">
      <c r="A35" s="5"/>
      <c r="B35" s="134"/>
      <c r="C35" s="137"/>
      <c r="D35" s="137"/>
      <c r="E35" s="155"/>
      <c r="F35" s="26"/>
      <c r="G35" s="14"/>
      <c r="H35" s="25"/>
      <c r="I35" s="18"/>
      <c r="J35" s="143"/>
      <c r="K35" s="143"/>
      <c r="L35" s="143"/>
      <c r="M35" s="148"/>
      <c r="N35" s="143"/>
      <c r="O35" s="143"/>
      <c r="P35" s="143"/>
      <c r="Q35" s="150"/>
      <c r="R35" s="151"/>
      <c r="S35" s="152"/>
      <c r="T35" s="16"/>
      <c r="U35" s="16"/>
    </row>
    <row r="36" spans="1:37" ht="14.25" customHeight="1">
      <c r="A36" s="5"/>
      <c r="B36" s="134"/>
      <c r="C36" s="137"/>
      <c r="D36" s="137"/>
      <c r="E36" s="156"/>
      <c r="F36" s="25"/>
      <c r="G36" s="18"/>
      <c r="H36" s="24"/>
      <c r="I36" s="18"/>
      <c r="J36" s="143"/>
      <c r="K36" s="143"/>
      <c r="L36" s="143"/>
      <c r="M36" s="148"/>
      <c r="N36" s="143"/>
      <c r="O36" s="143"/>
      <c r="P36" s="143"/>
      <c r="Q36" s="150"/>
      <c r="R36" s="151"/>
      <c r="S36" s="152"/>
      <c r="T36" s="16"/>
      <c r="U36" s="16"/>
    </row>
    <row r="37" spans="1:37" ht="14.25" customHeight="1">
      <c r="A37" s="5"/>
      <c r="B37" s="134"/>
      <c r="C37" s="137"/>
      <c r="D37" s="138"/>
      <c r="E37" s="157"/>
      <c r="F37" s="21"/>
      <c r="G37" s="22"/>
      <c r="H37" s="19"/>
      <c r="I37" s="22"/>
      <c r="J37" s="144"/>
      <c r="K37" s="144"/>
      <c r="L37" s="144"/>
      <c r="M37" s="149"/>
      <c r="N37" s="144"/>
      <c r="O37" s="144"/>
      <c r="P37" s="144"/>
      <c r="Q37" s="150"/>
      <c r="R37" s="153"/>
      <c r="S37" s="154"/>
      <c r="T37" s="16"/>
      <c r="U37" s="16"/>
    </row>
    <row r="38" spans="1:37" ht="14.25" customHeight="1">
      <c r="A38" s="5"/>
      <c r="B38" s="134"/>
      <c r="C38" s="137"/>
      <c r="D38" s="137" t="s">
        <v>43</v>
      </c>
      <c r="E38" s="161" t="s">
        <v>210</v>
      </c>
      <c r="F38" s="42" t="s">
        <v>168</v>
      </c>
      <c r="G38" s="33" t="s">
        <v>304</v>
      </c>
      <c r="H38" s="26"/>
      <c r="I38" s="18"/>
      <c r="J38" s="142">
        <v>1.5</v>
      </c>
      <c r="K38" s="142">
        <v>1</v>
      </c>
      <c r="L38" s="142">
        <v>0.6</v>
      </c>
      <c r="M38" s="142">
        <v>0</v>
      </c>
      <c r="N38" s="142">
        <v>0</v>
      </c>
      <c r="O38" s="142">
        <v>0.2</v>
      </c>
      <c r="P38" s="142">
        <v>0</v>
      </c>
      <c r="Q38" s="147">
        <f>SUM(J38*70+K38*75+L38*120+M38*25+N38*60+O38*45+P38*4)</f>
        <v>261</v>
      </c>
      <c r="R38" s="151"/>
      <c r="S38" s="152"/>
      <c r="T38" s="16"/>
      <c r="U38" s="16"/>
    </row>
    <row r="39" spans="1:37" ht="14.25" customHeight="1">
      <c r="A39" s="5"/>
      <c r="B39" s="134"/>
      <c r="C39" s="137"/>
      <c r="D39" s="137"/>
      <c r="E39" s="162"/>
      <c r="F39" s="39"/>
      <c r="G39" s="34"/>
      <c r="H39" s="25"/>
      <c r="I39" s="18"/>
      <c r="J39" s="143"/>
      <c r="K39" s="143"/>
      <c r="L39" s="143"/>
      <c r="M39" s="143"/>
      <c r="N39" s="143"/>
      <c r="O39" s="143"/>
      <c r="P39" s="143"/>
      <c r="Q39" s="150"/>
      <c r="R39" s="151"/>
      <c r="S39" s="152"/>
      <c r="T39" s="16"/>
      <c r="U39" s="16"/>
    </row>
    <row r="40" spans="1:37" ht="14.25" customHeight="1">
      <c r="A40" s="5"/>
      <c r="B40" s="134"/>
      <c r="C40" s="137"/>
      <c r="D40" s="137"/>
      <c r="E40" s="163"/>
      <c r="F40" s="43"/>
      <c r="G40" s="36"/>
      <c r="H40" s="21"/>
      <c r="I40" s="22"/>
      <c r="J40" s="143"/>
      <c r="K40" s="143"/>
      <c r="L40" s="143"/>
      <c r="M40" s="143"/>
      <c r="N40" s="143"/>
      <c r="O40" s="143"/>
      <c r="P40" s="143"/>
      <c r="Q40" s="150"/>
      <c r="R40" s="151"/>
      <c r="S40" s="152"/>
      <c r="T40" s="16"/>
      <c r="U40" s="16"/>
    </row>
    <row r="41" spans="1:37" ht="14.25" customHeight="1">
      <c r="A41" s="5"/>
      <c r="B41" s="134"/>
      <c r="C41" s="137"/>
      <c r="D41" s="137"/>
      <c r="E41" s="185" t="s">
        <v>283</v>
      </c>
      <c r="F41" s="40" t="s">
        <v>283</v>
      </c>
      <c r="G41" s="33" t="s">
        <v>284</v>
      </c>
      <c r="H41" s="25"/>
      <c r="I41" s="14"/>
      <c r="J41" s="143"/>
      <c r="K41" s="143"/>
      <c r="L41" s="143"/>
      <c r="M41" s="143"/>
      <c r="N41" s="143"/>
      <c r="O41" s="143"/>
      <c r="P41" s="143"/>
      <c r="Q41" s="150"/>
      <c r="R41" s="151"/>
      <c r="S41" s="152"/>
      <c r="T41" s="16"/>
      <c r="U41" s="16"/>
    </row>
    <row r="42" spans="1:37" ht="14.25" customHeight="1">
      <c r="A42" s="5"/>
      <c r="B42" s="134"/>
      <c r="C42" s="137"/>
      <c r="D42" s="137"/>
      <c r="E42" s="186"/>
      <c r="F42" s="39"/>
      <c r="G42" s="34"/>
      <c r="H42" s="25"/>
      <c r="I42" s="18"/>
      <c r="J42" s="143"/>
      <c r="K42" s="143"/>
      <c r="L42" s="143"/>
      <c r="M42" s="143"/>
      <c r="N42" s="143"/>
      <c r="O42" s="143"/>
      <c r="P42" s="143"/>
      <c r="Q42" s="150"/>
      <c r="R42" s="151"/>
      <c r="S42" s="152"/>
      <c r="T42" s="16"/>
      <c r="U42" s="16"/>
    </row>
    <row r="43" spans="1:37" ht="14.25" customHeight="1">
      <c r="A43" s="5"/>
      <c r="B43" s="135"/>
      <c r="C43" s="138"/>
      <c r="D43" s="138"/>
      <c r="E43" s="187"/>
      <c r="F43" s="43"/>
      <c r="G43" s="36"/>
      <c r="H43" s="21"/>
      <c r="I43" s="22"/>
      <c r="J43" s="144"/>
      <c r="K43" s="144"/>
      <c r="L43" s="144"/>
      <c r="M43" s="144"/>
      <c r="N43" s="144"/>
      <c r="O43" s="144"/>
      <c r="P43" s="144"/>
      <c r="Q43" s="150"/>
      <c r="R43" s="153"/>
      <c r="S43" s="154"/>
      <c r="T43" s="16"/>
      <c r="U43" s="16"/>
    </row>
    <row r="44" spans="1:37" ht="14.25" customHeight="1">
      <c r="A44" s="5"/>
      <c r="B44" s="133">
        <v>45582</v>
      </c>
      <c r="C44" s="188" t="s">
        <v>46</v>
      </c>
      <c r="D44" s="136" t="s">
        <v>42</v>
      </c>
      <c r="E44" s="182" t="s">
        <v>183</v>
      </c>
      <c r="F44" s="26" t="s">
        <v>47</v>
      </c>
      <c r="G44" s="14">
        <v>2</v>
      </c>
      <c r="H44" s="32"/>
      <c r="I44" s="33"/>
      <c r="J44" s="142">
        <v>1.1000000000000001</v>
      </c>
      <c r="K44" s="142">
        <v>0.9</v>
      </c>
      <c r="L44" s="142">
        <v>0</v>
      </c>
      <c r="M44" s="147">
        <v>0.1</v>
      </c>
      <c r="N44" s="142">
        <v>0</v>
      </c>
      <c r="O44" s="142">
        <v>0.2</v>
      </c>
      <c r="P44" s="142">
        <v>0</v>
      </c>
      <c r="Q44" s="147">
        <f>SUM(J44*70+K44*75+L44*120+M44*25+N44*60+O44*45+P44*4)</f>
        <v>156</v>
      </c>
      <c r="R44" s="151"/>
      <c r="S44" s="152"/>
      <c r="T44" s="16"/>
      <c r="U44" s="16"/>
    </row>
    <row r="45" spans="1:37" ht="14.25" customHeight="1">
      <c r="A45" s="5"/>
      <c r="B45" s="134"/>
      <c r="C45" s="137"/>
      <c r="D45" s="137"/>
      <c r="E45" s="183"/>
      <c r="F45" s="28" t="s">
        <v>281</v>
      </c>
      <c r="G45" s="18" t="s">
        <v>184</v>
      </c>
      <c r="H45" s="35"/>
      <c r="I45" s="34"/>
      <c r="J45" s="143"/>
      <c r="K45" s="143"/>
      <c r="L45" s="143"/>
      <c r="M45" s="148"/>
      <c r="N45" s="143"/>
      <c r="O45" s="143"/>
      <c r="P45" s="143"/>
      <c r="Q45" s="150"/>
      <c r="R45" s="151"/>
      <c r="S45" s="152"/>
      <c r="T45" s="16"/>
      <c r="U45" s="16"/>
    </row>
    <row r="46" spans="1:37" ht="14.25" customHeight="1">
      <c r="A46" s="5"/>
      <c r="B46" s="134"/>
      <c r="C46" s="137"/>
      <c r="D46" s="137"/>
      <c r="E46" s="184"/>
      <c r="F46" s="21" t="s">
        <v>61</v>
      </c>
      <c r="G46" s="22">
        <v>0.6</v>
      </c>
      <c r="H46" s="37"/>
      <c r="I46" s="36"/>
      <c r="J46" s="143"/>
      <c r="K46" s="143"/>
      <c r="L46" s="143"/>
      <c r="M46" s="148"/>
      <c r="N46" s="143"/>
      <c r="O46" s="143"/>
      <c r="P46" s="143"/>
      <c r="Q46" s="150"/>
      <c r="R46" s="151"/>
      <c r="S46" s="152"/>
      <c r="T46" s="16"/>
      <c r="U46" s="16"/>
    </row>
    <row r="47" spans="1:37" ht="14.25" customHeight="1">
      <c r="A47" s="5"/>
      <c r="B47" s="134"/>
      <c r="C47" s="137"/>
      <c r="D47" s="137"/>
      <c r="E47" s="189"/>
      <c r="F47" s="24"/>
      <c r="G47" s="14"/>
      <c r="H47" s="25"/>
      <c r="I47" s="18"/>
      <c r="J47" s="143"/>
      <c r="K47" s="143"/>
      <c r="L47" s="143"/>
      <c r="M47" s="148"/>
      <c r="N47" s="143"/>
      <c r="O47" s="143"/>
      <c r="P47" s="143"/>
      <c r="Q47" s="150"/>
      <c r="R47" s="151"/>
      <c r="S47" s="152"/>
      <c r="T47" s="16"/>
      <c r="U47" s="16"/>
    </row>
    <row r="48" spans="1:37" ht="14.25" customHeight="1">
      <c r="A48" s="5"/>
      <c r="B48" s="134"/>
      <c r="C48" s="137"/>
      <c r="D48" s="137"/>
      <c r="E48" s="190"/>
      <c r="F48" s="25"/>
      <c r="G48" s="18"/>
      <c r="H48" s="24"/>
      <c r="I48" s="18"/>
      <c r="J48" s="143"/>
      <c r="K48" s="143"/>
      <c r="L48" s="143"/>
      <c r="M48" s="148"/>
      <c r="N48" s="143"/>
      <c r="O48" s="143"/>
      <c r="P48" s="143"/>
      <c r="Q48" s="150"/>
      <c r="R48" s="151"/>
      <c r="S48" s="152"/>
      <c r="T48" s="16"/>
      <c r="U48" s="16"/>
      <c r="V48" s="16"/>
      <c r="W48" s="38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</row>
    <row r="49" spans="2:19" ht="14.25" customHeight="1">
      <c r="B49" s="134"/>
      <c r="C49" s="137"/>
      <c r="D49" s="138"/>
      <c r="E49" s="191"/>
      <c r="F49" s="21"/>
      <c r="G49" s="22"/>
      <c r="H49" s="19"/>
      <c r="I49" s="22"/>
      <c r="J49" s="144"/>
      <c r="K49" s="144"/>
      <c r="L49" s="144"/>
      <c r="M49" s="149"/>
      <c r="N49" s="144"/>
      <c r="O49" s="144"/>
      <c r="P49" s="144"/>
      <c r="Q49" s="150"/>
      <c r="R49" s="153"/>
      <c r="S49" s="154"/>
    </row>
    <row r="50" spans="2:19" ht="14.25" customHeight="1">
      <c r="B50" s="134"/>
      <c r="C50" s="137"/>
      <c r="D50" s="137" t="s">
        <v>43</v>
      </c>
      <c r="E50" s="155" t="s">
        <v>49</v>
      </c>
      <c r="F50" s="26" t="s">
        <v>50</v>
      </c>
      <c r="G50" s="33" t="s">
        <v>296</v>
      </c>
      <c r="H50" s="15"/>
      <c r="I50" s="14"/>
      <c r="J50" s="142">
        <v>0</v>
      </c>
      <c r="K50" s="142">
        <v>0</v>
      </c>
      <c r="L50" s="142">
        <v>0</v>
      </c>
      <c r="M50" s="147">
        <v>0</v>
      </c>
      <c r="N50" s="142">
        <v>1</v>
      </c>
      <c r="O50" s="142">
        <v>0</v>
      </c>
      <c r="P50" s="142">
        <v>0</v>
      </c>
      <c r="Q50" s="147">
        <f>SUM(J50*70+K50*75+L50*120+M50*25+N50*60+O50*45+P50*4)</f>
        <v>60</v>
      </c>
      <c r="R50" s="151" t="s">
        <v>51</v>
      </c>
      <c r="S50" s="152"/>
    </row>
    <row r="51" spans="2:19" ht="14.25" customHeight="1">
      <c r="B51" s="134"/>
      <c r="C51" s="137"/>
      <c r="D51" s="137"/>
      <c r="E51" s="156"/>
      <c r="F51" s="25"/>
      <c r="G51" s="18"/>
      <c r="H51" s="19"/>
      <c r="I51" s="18"/>
      <c r="J51" s="143"/>
      <c r="K51" s="143"/>
      <c r="L51" s="143"/>
      <c r="M51" s="148"/>
      <c r="N51" s="143"/>
      <c r="O51" s="143"/>
      <c r="P51" s="143"/>
      <c r="Q51" s="150"/>
      <c r="R51" s="151"/>
      <c r="S51" s="152"/>
    </row>
    <row r="52" spans="2:19" ht="14.25" customHeight="1">
      <c r="B52" s="134"/>
      <c r="C52" s="137"/>
      <c r="D52" s="137"/>
      <c r="E52" s="157"/>
      <c r="F52" s="21"/>
      <c r="G52" s="22"/>
      <c r="H52" s="23"/>
      <c r="I52" s="22"/>
      <c r="J52" s="143"/>
      <c r="K52" s="143"/>
      <c r="L52" s="143"/>
      <c r="M52" s="148"/>
      <c r="N52" s="143"/>
      <c r="O52" s="143"/>
      <c r="P52" s="143"/>
      <c r="Q52" s="150"/>
      <c r="R52" s="151"/>
      <c r="S52" s="152"/>
    </row>
    <row r="53" spans="2:19" ht="14.25" customHeight="1">
      <c r="B53" s="134"/>
      <c r="C53" s="137"/>
      <c r="D53" s="137"/>
      <c r="E53" s="155"/>
      <c r="F53" s="24"/>
      <c r="G53" s="14"/>
      <c r="H53" s="25"/>
      <c r="I53" s="18"/>
      <c r="J53" s="143"/>
      <c r="K53" s="143"/>
      <c r="L53" s="143"/>
      <c r="M53" s="148"/>
      <c r="N53" s="143"/>
      <c r="O53" s="143"/>
      <c r="P53" s="143"/>
      <c r="Q53" s="150"/>
      <c r="R53" s="151"/>
      <c r="S53" s="152"/>
    </row>
    <row r="54" spans="2:19" ht="14.25" customHeight="1">
      <c r="B54" s="134"/>
      <c r="C54" s="137"/>
      <c r="D54" s="137"/>
      <c r="E54" s="156"/>
      <c r="F54" s="25"/>
      <c r="G54" s="18"/>
      <c r="H54" s="24"/>
      <c r="I54" s="18"/>
      <c r="J54" s="143"/>
      <c r="K54" s="143"/>
      <c r="L54" s="143"/>
      <c r="M54" s="148"/>
      <c r="N54" s="143"/>
      <c r="O54" s="143"/>
      <c r="P54" s="143"/>
      <c r="Q54" s="150"/>
      <c r="R54" s="151"/>
      <c r="S54" s="152"/>
    </row>
    <row r="55" spans="2:19" ht="14.25" customHeight="1">
      <c r="B55" s="135"/>
      <c r="C55" s="138"/>
      <c r="D55" s="138"/>
      <c r="E55" s="157"/>
      <c r="F55" s="21"/>
      <c r="G55" s="22"/>
      <c r="H55" s="19"/>
      <c r="I55" s="22"/>
      <c r="J55" s="144"/>
      <c r="K55" s="144"/>
      <c r="L55" s="144"/>
      <c r="M55" s="149"/>
      <c r="N55" s="144"/>
      <c r="O55" s="144"/>
      <c r="P55" s="144"/>
      <c r="Q55" s="150"/>
      <c r="R55" s="153"/>
      <c r="S55" s="154"/>
    </row>
    <row r="56" spans="2:19" ht="14.25" customHeight="1">
      <c r="B56" s="133">
        <v>45583</v>
      </c>
      <c r="C56" s="188" t="s">
        <v>52</v>
      </c>
      <c r="D56" s="136" t="s">
        <v>42</v>
      </c>
      <c r="E56" s="185" t="s">
        <v>95</v>
      </c>
      <c r="F56" s="42" t="s">
        <v>93</v>
      </c>
      <c r="G56" s="31" t="s">
        <v>305</v>
      </c>
      <c r="H56" s="42"/>
      <c r="I56" s="34"/>
      <c r="J56" s="142">
        <v>2.2000000000000002</v>
      </c>
      <c r="K56" s="142">
        <v>1</v>
      </c>
      <c r="L56" s="142">
        <v>0.6</v>
      </c>
      <c r="M56" s="142">
        <v>0</v>
      </c>
      <c r="N56" s="142">
        <v>0</v>
      </c>
      <c r="O56" s="142">
        <v>0</v>
      </c>
      <c r="P56" s="142">
        <v>0.5</v>
      </c>
      <c r="Q56" s="147">
        <f>SUM(J56*70+K56*75+L56*120+M56*25+N56*60+O56*45+P56*4)</f>
        <v>303</v>
      </c>
      <c r="R56" s="210"/>
      <c r="S56" s="211"/>
    </row>
    <row r="57" spans="2:19" ht="14.25" customHeight="1">
      <c r="B57" s="134"/>
      <c r="C57" s="137"/>
      <c r="D57" s="137"/>
      <c r="E57" s="186"/>
      <c r="F57" s="39" t="s">
        <v>94</v>
      </c>
      <c r="G57" s="34" t="s">
        <v>306</v>
      </c>
      <c r="H57" s="39"/>
      <c r="I57" s="34"/>
      <c r="J57" s="143"/>
      <c r="K57" s="143"/>
      <c r="L57" s="143"/>
      <c r="M57" s="143"/>
      <c r="N57" s="143"/>
      <c r="O57" s="143"/>
      <c r="P57" s="143"/>
      <c r="Q57" s="150"/>
      <c r="R57" s="151"/>
      <c r="S57" s="152"/>
    </row>
    <row r="58" spans="2:19" ht="14.25" customHeight="1">
      <c r="B58" s="134"/>
      <c r="C58" s="137"/>
      <c r="D58" s="137"/>
      <c r="E58" s="187"/>
      <c r="F58" s="43"/>
      <c r="G58" s="34"/>
      <c r="H58" s="43"/>
      <c r="I58" s="84"/>
      <c r="J58" s="143"/>
      <c r="K58" s="143"/>
      <c r="L58" s="143"/>
      <c r="M58" s="143"/>
      <c r="N58" s="143"/>
      <c r="O58" s="143"/>
      <c r="P58" s="143"/>
      <c r="Q58" s="150"/>
      <c r="R58" s="151"/>
      <c r="S58" s="152"/>
    </row>
    <row r="59" spans="2:19" ht="14.25" customHeight="1">
      <c r="B59" s="134"/>
      <c r="C59" s="137"/>
      <c r="D59" s="137"/>
      <c r="E59" s="185" t="s">
        <v>283</v>
      </c>
      <c r="F59" s="40" t="s">
        <v>283</v>
      </c>
      <c r="G59" s="33" t="s">
        <v>284</v>
      </c>
      <c r="H59" s="39"/>
      <c r="I59" s="34"/>
      <c r="J59" s="143"/>
      <c r="K59" s="143"/>
      <c r="L59" s="143"/>
      <c r="M59" s="143"/>
      <c r="N59" s="143"/>
      <c r="O59" s="143"/>
      <c r="P59" s="143"/>
      <c r="Q59" s="150"/>
      <c r="R59" s="151"/>
      <c r="S59" s="152"/>
    </row>
    <row r="60" spans="2:19" ht="14.25" customHeight="1">
      <c r="B60" s="134"/>
      <c r="C60" s="137"/>
      <c r="D60" s="137"/>
      <c r="E60" s="186"/>
      <c r="F60" s="39"/>
      <c r="G60" s="34"/>
      <c r="H60" s="40"/>
      <c r="I60" s="34"/>
      <c r="J60" s="143"/>
      <c r="K60" s="143"/>
      <c r="L60" s="143"/>
      <c r="M60" s="143"/>
      <c r="N60" s="143"/>
      <c r="O60" s="143"/>
      <c r="P60" s="143"/>
      <c r="Q60" s="150"/>
      <c r="R60" s="151"/>
      <c r="S60" s="152"/>
    </row>
    <row r="61" spans="2:19" ht="14.25" customHeight="1">
      <c r="B61" s="134"/>
      <c r="C61" s="137"/>
      <c r="D61" s="138"/>
      <c r="E61" s="187"/>
      <c r="F61" s="43"/>
      <c r="G61" s="36"/>
      <c r="H61" s="35"/>
      <c r="I61" s="36"/>
      <c r="J61" s="144"/>
      <c r="K61" s="144"/>
      <c r="L61" s="144"/>
      <c r="M61" s="144"/>
      <c r="N61" s="144"/>
      <c r="O61" s="144"/>
      <c r="P61" s="144"/>
      <c r="Q61" s="150"/>
      <c r="R61" s="153"/>
      <c r="S61" s="154"/>
    </row>
    <row r="62" spans="2:19" ht="14.25" customHeight="1">
      <c r="B62" s="134"/>
      <c r="C62" s="137"/>
      <c r="D62" s="137" t="s">
        <v>43</v>
      </c>
      <c r="E62" s="161" t="s">
        <v>223</v>
      </c>
      <c r="F62" s="42" t="s">
        <v>155</v>
      </c>
      <c r="G62" s="33">
        <v>10</v>
      </c>
      <c r="H62" s="32"/>
      <c r="I62" s="33"/>
      <c r="J62" s="142">
        <v>0</v>
      </c>
      <c r="K62" s="142">
        <v>0</v>
      </c>
      <c r="L62" s="142">
        <v>0</v>
      </c>
      <c r="M62" s="147">
        <v>0</v>
      </c>
      <c r="N62" s="142">
        <v>0.5</v>
      </c>
      <c r="O62" s="142">
        <v>0</v>
      </c>
      <c r="P62" s="142">
        <v>10</v>
      </c>
      <c r="Q62" s="147">
        <f>SUM(J62*70+K62*75+L62*120+M62*25+N62*60+O62*45+P62*4)</f>
        <v>70</v>
      </c>
      <c r="R62" s="151" t="s">
        <v>59</v>
      </c>
      <c r="S62" s="152"/>
    </row>
    <row r="63" spans="2:19" ht="14.25" customHeight="1">
      <c r="B63" s="134"/>
      <c r="C63" s="137"/>
      <c r="D63" s="137"/>
      <c r="E63" s="162"/>
      <c r="F63" s="39" t="s">
        <v>156</v>
      </c>
      <c r="G63" s="34" t="s">
        <v>224</v>
      </c>
      <c r="H63" s="35"/>
      <c r="I63" s="34"/>
      <c r="J63" s="143"/>
      <c r="K63" s="143"/>
      <c r="L63" s="143"/>
      <c r="M63" s="148"/>
      <c r="N63" s="143"/>
      <c r="O63" s="143"/>
      <c r="P63" s="143"/>
      <c r="Q63" s="150"/>
      <c r="R63" s="151"/>
      <c r="S63" s="152"/>
    </row>
    <row r="64" spans="2:19" ht="14.25" customHeight="1">
      <c r="B64" s="134"/>
      <c r="C64" s="137"/>
      <c r="D64" s="137"/>
      <c r="E64" s="163"/>
      <c r="F64" s="43" t="s">
        <v>53</v>
      </c>
      <c r="G64" s="36">
        <v>1.6</v>
      </c>
      <c r="H64" s="37"/>
      <c r="I64" s="36"/>
      <c r="J64" s="143"/>
      <c r="K64" s="143"/>
      <c r="L64" s="143"/>
      <c r="M64" s="148"/>
      <c r="N64" s="143"/>
      <c r="O64" s="143"/>
      <c r="P64" s="143"/>
      <c r="Q64" s="150"/>
      <c r="R64" s="151"/>
      <c r="S64" s="152"/>
    </row>
    <row r="65" spans="2:19" ht="14.25" customHeight="1">
      <c r="B65" s="134"/>
      <c r="C65" s="137"/>
      <c r="D65" s="137"/>
      <c r="E65" s="164" t="s">
        <v>50</v>
      </c>
      <c r="F65" s="24" t="s">
        <v>50</v>
      </c>
      <c r="G65" s="14" t="s">
        <v>194</v>
      </c>
      <c r="H65" s="25"/>
      <c r="I65" s="14"/>
      <c r="J65" s="143"/>
      <c r="K65" s="143"/>
      <c r="L65" s="143"/>
      <c r="M65" s="148"/>
      <c r="N65" s="143"/>
      <c r="O65" s="143"/>
      <c r="P65" s="143"/>
      <c r="Q65" s="150"/>
      <c r="R65" s="151"/>
      <c r="S65" s="152"/>
    </row>
    <row r="66" spans="2:19" ht="14.25" customHeight="1">
      <c r="B66" s="134"/>
      <c r="C66" s="137"/>
      <c r="D66" s="137"/>
      <c r="E66" s="165"/>
      <c r="F66" s="25"/>
      <c r="G66" s="18"/>
      <c r="H66" s="25"/>
      <c r="I66" s="18"/>
      <c r="J66" s="143"/>
      <c r="K66" s="143"/>
      <c r="L66" s="143"/>
      <c r="M66" s="148"/>
      <c r="N66" s="143"/>
      <c r="O66" s="143"/>
      <c r="P66" s="143"/>
      <c r="Q66" s="150"/>
      <c r="R66" s="151"/>
      <c r="S66" s="152"/>
    </row>
    <row r="67" spans="2:19" ht="14.25" customHeight="1">
      <c r="B67" s="135"/>
      <c r="C67" s="138"/>
      <c r="D67" s="138"/>
      <c r="E67" s="166"/>
      <c r="F67" s="19"/>
      <c r="G67" s="18"/>
      <c r="H67" s="21"/>
      <c r="I67" s="22"/>
      <c r="J67" s="144"/>
      <c r="K67" s="144"/>
      <c r="L67" s="144"/>
      <c r="M67" s="149"/>
      <c r="N67" s="144"/>
      <c r="O67" s="144"/>
      <c r="P67" s="144"/>
      <c r="Q67" s="150"/>
      <c r="R67" s="153"/>
      <c r="S67" s="154"/>
    </row>
    <row r="68" spans="2:19">
      <c r="B68" s="194" t="s">
        <v>54</v>
      </c>
      <c r="C68" s="195"/>
      <c r="D68" s="195"/>
      <c r="E68" s="196"/>
      <c r="F68" s="203" t="s">
        <v>55</v>
      </c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195"/>
      <c r="S68" s="196"/>
    </row>
    <row r="69" spans="2:19">
      <c r="B69" s="197"/>
      <c r="C69" s="198"/>
      <c r="D69" s="198"/>
      <c r="E69" s="199"/>
      <c r="F69" s="197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9"/>
    </row>
    <row r="70" spans="2:19">
      <c r="B70" s="197"/>
      <c r="C70" s="198"/>
      <c r="D70" s="198"/>
      <c r="E70" s="199"/>
      <c r="F70" s="197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9"/>
    </row>
    <row r="71" spans="2:19">
      <c r="B71" s="200"/>
      <c r="C71" s="201"/>
      <c r="D71" s="201"/>
      <c r="E71" s="202"/>
      <c r="F71" s="200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2"/>
    </row>
    <row r="72" spans="2:19" ht="16.5">
      <c r="B72" s="192" t="s">
        <v>108</v>
      </c>
      <c r="C72" s="193"/>
      <c r="D72" s="193"/>
      <c r="E72" s="193"/>
      <c r="F72" s="193"/>
      <c r="G72" s="193"/>
      <c r="H72" s="193" t="s">
        <v>56</v>
      </c>
      <c r="I72" s="193"/>
      <c r="J72" s="193"/>
      <c r="K72" s="193"/>
      <c r="L72" s="193"/>
      <c r="M72" s="193"/>
      <c r="N72" s="193" t="s">
        <v>57</v>
      </c>
      <c r="O72" s="193"/>
      <c r="P72" s="193"/>
      <c r="Q72" s="193"/>
      <c r="R72" s="193"/>
      <c r="S72" s="193"/>
    </row>
    <row r="73" spans="2:19" ht="16.5">
      <c r="B73" s="41"/>
    </row>
  </sheetData>
  <sheetProtection formatCells="0" selectLockedCells="1" selectUnlockedCells="1"/>
  <mergeCells count="158">
    <mergeCell ref="O1:R1"/>
    <mergeCell ref="B2:E2"/>
    <mergeCell ref="F2:N2"/>
    <mergeCell ref="O2:R2"/>
    <mergeCell ref="B3:B7"/>
    <mergeCell ref="C3:C7"/>
    <mergeCell ref="D3:D7"/>
    <mergeCell ref="E3:Q3"/>
    <mergeCell ref="R3:S7"/>
    <mergeCell ref="E4:E7"/>
    <mergeCell ref="O5:O7"/>
    <mergeCell ref="P5:P7"/>
    <mergeCell ref="Q5:Q7"/>
    <mergeCell ref="B8:B19"/>
    <mergeCell ref="C8:C19"/>
    <mergeCell ref="D8:D13"/>
    <mergeCell ref="E8:E10"/>
    <mergeCell ref="J8:J13"/>
    <mergeCell ref="K8:K13"/>
    <mergeCell ref="L8:L13"/>
    <mergeCell ref="F4:F7"/>
    <mergeCell ref="G4:G7"/>
    <mergeCell ref="H4:H7"/>
    <mergeCell ref="I4:I7"/>
    <mergeCell ref="J4:Q4"/>
    <mergeCell ref="J5:J7"/>
    <mergeCell ref="K5:K7"/>
    <mergeCell ref="L5:L7"/>
    <mergeCell ref="M5:M7"/>
    <mergeCell ref="N5:N7"/>
    <mergeCell ref="M14:M19"/>
    <mergeCell ref="N14:N19"/>
    <mergeCell ref="O14:O19"/>
    <mergeCell ref="P14:P19"/>
    <mergeCell ref="Q14:Q19"/>
    <mergeCell ref="R14:S19"/>
    <mergeCell ref="E11:E13"/>
    <mergeCell ref="D14:D19"/>
    <mergeCell ref="E14:E16"/>
    <mergeCell ref="J14:J19"/>
    <mergeCell ref="K14:K19"/>
    <mergeCell ref="L14:L19"/>
    <mergeCell ref="E17:E19"/>
    <mergeCell ref="M8:M13"/>
    <mergeCell ref="N8:N13"/>
    <mergeCell ref="O8:O13"/>
    <mergeCell ref="P8:P13"/>
    <mergeCell ref="Q8:Q13"/>
    <mergeCell ref="R8:S13"/>
    <mergeCell ref="R20:S25"/>
    <mergeCell ref="E23:E25"/>
    <mergeCell ref="D26:D31"/>
    <mergeCell ref="E26:E28"/>
    <mergeCell ref="J26:J31"/>
    <mergeCell ref="K26:K31"/>
    <mergeCell ref="L26:L31"/>
    <mergeCell ref="M26:M31"/>
    <mergeCell ref="N26:N31"/>
    <mergeCell ref="O26:O31"/>
    <mergeCell ref="L20:L25"/>
    <mergeCell ref="M20:M25"/>
    <mergeCell ref="N20:N25"/>
    <mergeCell ref="O20:O25"/>
    <mergeCell ref="P20:P25"/>
    <mergeCell ref="Q20:Q25"/>
    <mergeCell ref="D20:D25"/>
    <mergeCell ref="E20:E22"/>
    <mergeCell ref="J20:J25"/>
    <mergeCell ref="K20:K25"/>
    <mergeCell ref="P26:P31"/>
    <mergeCell ref="Q26:Q31"/>
    <mergeCell ref="R26:S31"/>
    <mergeCell ref="E29:E31"/>
    <mergeCell ref="B32:B43"/>
    <mergeCell ref="C32:C43"/>
    <mergeCell ref="D32:D37"/>
    <mergeCell ref="E32:E34"/>
    <mergeCell ref="J32:J37"/>
    <mergeCell ref="K32:K37"/>
    <mergeCell ref="B20:B31"/>
    <mergeCell ref="C20:C31"/>
    <mergeCell ref="R32:S37"/>
    <mergeCell ref="E35:E37"/>
    <mergeCell ref="D38:D43"/>
    <mergeCell ref="E38:E40"/>
    <mergeCell ref="J38:J43"/>
    <mergeCell ref="K38:K43"/>
    <mergeCell ref="L38:L43"/>
    <mergeCell ref="M38:M43"/>
    <mergeCell ref="N38:N43"/>
    <mergeCell ref="O38:O43"/>
    <mergeCell ref="L32:L37"/>
    <mergeCell ref="M32:M37"/>
    <mergeCell ref="N32:N37"/>
    <mergeCell ref="O32:O37"/>
    <mergeCell ref="P32:P37"/>
    <mergeCell ref="Q32:Q37"/>
    <mergeCell ref="P38:P43"/>
    <mergeCell ref="Q38:Q43"/>
    <mergeCell ref="R38:S43"/>
    <mergeCell ref="E41:E43"/>
    <mergeCell ref="B44:B55"/>
    <mergeCell ref="C44:C55"/>
    <mergeCell ref="D44:D49"/>
    <mergeCell ref="E44:E46"/>
    <mergeCell ref="J44:J49"/>
    <mergeCell ref="K44:K49"/>
    <mergeCell ref="R44:S49"/>
    <mergeCell ref="E47:E49"/>
    <mergeCell ref="D50:D55"/>
    <mergeCell ref="E50:E52"/>
    <mergeCell ref="J50:J55"/>
    <mergeCell ref="K50:K55"/>
    <mergeCell ref="L50:L55"/>
    <mergeCell ref="M50:M55"/>
    <mergeCell ref="N50:N55"/>
    <mergeCell ref="O50:O55"/>
    <mergeCell ref="L44:L49"/>
    <mergeCell ref="M44:M49"/>
    <mergeCell ref="N44:N49"/>
    <mergeCell ref="O44:O49"/>
    <mergeCell ref="P44:P49"/>
    <mergeCell ref="Q44:Q49"/>
    <mergeCell ref="P50:P55"/>
    <mergeCell ref="Q50:Q55"/>
    <mergeCell ref="R50:S55"/>
    <mergeCell ref="E53:E55"/>
    <mergeCell ref="B56:B67"/>
    <mergeCell ref="C56:C67"/>
    <mergeCell ref="D56:D61"/>
    <mergeCell ref="E56:E58"/>
    <mergeCell ref="J56:J61"/>
    <mergeCell ref="K56:K61"/>
    <mergeCell ref="R56:S61"/>
    <mergeCell ref="E59:E61"/>
    <mergeCell ref="D62:D67"/>
    <mergeCell ref="E62:E64"/>
    <mergeCell ref="J62:J67"/>
    <mergeCell ref="K62:K67"/>
    <mergeCell ref="L62:L67"/>
    <mergeCell ref="M62:M67"/>
    <mergeCell ref="N62:N67"/>
    <mergeCell ref="O62:O67"/>
    <mergeCell ref="L56:L61"/>
    <mergeCell ref="M56:M61"/>
    <mergeCell ref="N56:N61"/>
    <mergeCell ref="O56:O61"/>
    <mergeCell ref="P56:P61"/>
    <mergeCell ref="Q56:Q61"/>
    <mergeCell ref="B72:G72"/>
    <mergeCell ref="H72:M72"/>
    <mergeCell ref="N72:S72"/>
    <mergeCell ref="P62:P67"/>
    <mergeCell ref="Q62:Q67"/>
    <mergeCell ref="R62:S67"/>
    <mergeCell ref="E65:E67"/>
    <mergeCell ref="B68:E71"/>
    <mergeCell ref="F68:S71"/>
  </mergeCells>
  <phoneticPr fontId="1" type="noConversion"/>
  <printOptions horizontalCentered="1" verticalCentered="1"/>
  <pageMargins left="0.59055118110236227" right="0.59055118110236227" top="0.19685039370078741" bottom="0.19685039370078741" header="0" footer="0"/>
  <pageSetup paperSize="9" scale="79" orientation="portrait" horizontalDpi="4294967293" r:id="rId1"/>
  <headerFooter alignWithMargins="0"/>
  <rowBreaks count="1" manualBreakCount="1">
    <brk id="7" max="16383" man="1"/>
  </rowBreaks>
  <colBreaks count="2" manualBreakCount="2">
    <brk id="18" min="1" max="77" man="1"/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85"/>
  <sheetViews>
    <sheetView workbookViewId="0">
      <pane ySplit="7" topLeftCell="A8" activePane="bottomLeft" state="frozen"/>
      <selection pane="bottomLeft"/>
    </sheetView>
  </sheetViews>
  <sheetFormatPr defaultColWidth="9" defaultRowHeight="15.75"/>
  <cols>
    <col min="1" max="1" width="14.875" style="8" customWidth="1"/>
    <col min="2" max="4" width="3.625" style="8" customWidth="1"/>
    <col min="5" max="6" width="12.625" style="8" customWidth="1"/>
    <col min="7" max="7" width="6" style="8" customWidth="1"/>
    <col min="8" max="8" width="12.625" style="8" customWidth="1"/>
    <col min="9" max="9" width="6" style="8" customWidth="1"/>
    <col min="10" max="19" width="3.875" style="8" customWidth="1"/>
    <col min="20" max="20" width="2.5" style="8" customWidth="1"/>
    <col min="21" max="21" width="12.375" style="8" customWidth="1"/>
    <col min="22" max="23" width="9" style="8"/>
    <col min="24" max="24" width="4.5" style="8" bestFit="1" customWidth="1"/>
    <col min="25" max="25" width="9" style="8"/>
    <col min="26" max="26" width="4.5" style="8" bestFit="1" customWidth="1"/>
    <col min="27" max="28" width="5.625" style="8" customWidth="1"/>
    <col min="29" max="29" width="9" style="8" customWidth="1"/>
    <col min="30" max="30" width="5.625" style="8" customWidth="1"/>
    <col min="31" max="31" width="9" style="8" customWidth="1"/>
    <col min="32" max="33" width="5.625" style="8" customWidth="1"/>
    <col min="34" max="34" width="9" style="8" customWidth="1"/>
    <col min="35" max="35" width="5.625" style="8" customWidth="1"/>
    <col min="36" max="36" width="9" style="8" customWidth="1"/>
    <col min="37" max="37" width="11.625" style="8" bestFit="1" customWidth="1"/>
    <col min="38" max="16384" width="9" style="8"/>
  </cols>
  <sheetData>
    <row r="1" spans="1:23" ht="15.75" customHeight="1">
      <c r="A1" s="5"/>
      <c r="B1" s="6"/>
      <c r="C1" s="6"/>
      <c r="D1" s="6"/>
      <c r="E1" s="6"/>
      <c r="F1" s="6"/>
      <c r="G1" s="6"/>
      <c r="H1" s="6"/>
      <c r="I1" s="6"/>
      <c r="J1" s="5"/>
      <c r="K1" s="7"/>
      <c r="L1" s="7"/>
      <c r="M1" s="7"/>
      <c r="N1" s="7"/>
      <c r="O1" s="111" t="s">
        <v>21</v>
      </c>
      <c r="P1" s="111"/>
      <c r="Q1" s="111"/>
      <c r="R1" s="111"/>
      <c r="S1" s="6">
        <v>23</v>
      </c>
    </row>
    <row r="2" spans="1:23" ht="15.75" customHeight="1">
      <c r="A2" s="5"/>
      <c r="B2" s="112" t="s">
        <v>22</v>
      </c>
      <c r="C2" s="113"/>
      <c r="D2" s="113"/>
      <c r="E2" s="113"/>
      <c r="F2" s="113" t="s">
        <v>190</v>
      </c>
      <c r="G2" s="113"/>
      <c r="H2" s="113"/>
      <c r="I2" s="113"/>
      <c r="J2" s="113"/>
      <c r="K2" s="113"/>
      <c r="L2" s="113"/>
      <c r="M2" s="113"/>
      <c r="N2" s="113"/>
      <c r="O2" s="114" t="s">
        <v>23</v>
      </c>
      <c r="P2" s="114"/>
      <c r="Q2" s="114"/>
      <c r="R2" s="114"/>
      <c r="S2" s="9" t="s">
        <v>90</v>
      </c>
      <c r="T2" s="10"/>
      <c r="U2" s="11"/>
    </row>
    <row r="3" spans="1:23" ht="14.25" customHeight="1">
      <c r="A3" s="6"/>
      <c r="B3" s="115" t="s">
        <v>24</v>
      </c>
      <c r="C3" s="115" t="s">
        <v>25</v>
      </c>
      <c r="D3" s="115" t="s">
        <v>26</v>
      </c>
      <c r="E3" s="118" t="s">
        <v>27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20"/>
      <c r="R3" s="121" t="s">
        <v>28</v>
      </c>
      <c r="S3" s="122"/>
      <c r="T3" s="10"/>
      <c r="U3" s="11"/>
    </row>
    <row r="4" spans="1:23" ht="14.25" customHeight="1">
      <c r="A4" s="5"/>
      <c r="B4" s="116"/>
      <c r="C4" s="116"/>
      <c r="D4" s="116"/>
      <c r="E4" s="127" t="s">
        <v>29</v>
      </c>
      <c r="F4" s="145" t="s">
        <v>30</v>
      </c>
      <c r="G4" s="115" t="s">
        <v>31</v>
      </c>
      <c r="H4" s="145" t="s">
        <v>30</v>
      </c>
      <c r="I4" s="115" t="s">
        <v>31</v>
      </c>
      <c r="J4" s="119" t="s">
        <v>32</v>
      </c>
      <c r="K4" s="119"/>
      <c r="L4" s="119"/>
      <c r="M4" s="119"/>
      <c r="N4" s="119"/>
      <c r="O4" s="119"/>
      <c r="P4" s="119"/>
      <c r="Q4" s="120"/>
      <c r="R4" s="123"/>
      <c r="S4" s="124"/>
      <c r="T4" s="10"/>
      <c r="U4" s="11"/>
    </row>
    <row r="5" spans="1:23" ht="14.25" customHeight="1">
      <c r="A5" s="5"/>
      <c r="B5" s="116"/>
      <c r="C5" s="116"/>
      <c r="D5" s="116"/>
      <c r="E5" s="127"/>
      <c r="F5" s="145"/>
      <c r="G5" s="116"/>
      <c r="H5" s="145"/>
      <c r="I5" s="116"/>
      <c r="J5" s="115" t="s">
        <v>33</v>
      </c>
      <c r="K5" s="115" t="s">
        <v>34</v>
      </c>
      <c r="L5" s="115" t="s">
        <v>35</v>
      </c>
      <c r="M5" s="115" t="s">
        <v>36</v>
      </c>
      <c r="N5" s="115" t="s">
        <v>37</v>
      </c>
      <c r="O5" s="129" t="s">
        <v>38</v>
      </c>
      <c r="P5" s="129" t="s">
        <v>39</v>
      </c>
      <c r="Q5" s="132" t="s">
        <v>40</v>
      </c>
      <c r="R5" s="123"/>
      <c r="S5" s="124"/>
      <c r="T5" s="10"/>
      <c r="U5" s="11"/>
    </row>
    <row r="6" spans="1:23" ht="14.25" customHeight="1">
      <c r="A6" s="6"/>
      <c r="B6" s="116"/>
      <c r="C6" s="116"/>
      <c r="D6" s="116"/>
      <c r="E6" s="127"/>
      <c r="F6" s="145"/>
      <c r="G6" s="116"/>
      <c r="H6" s="145"/>
      <c r="I6" s="116"/>
      <c r="J6" s="116"/>
      <c r="K6" s="116"/>
      <c r="L6" s="116"/>
      <c r="M6" s="116"/>
      <c r="N6" s="116"/>
      <c r="O6" s="130"/>
      <c r="P6" s="130"/>
      <c r="Q6" s="132"/>
      <c r="R6" s="123"/>
      <c r="S6" s="124"/>
      <c r="T6" s="10"/>
      <c r="U6" s="11"/>
    </row>
    <row r="7" spans="1:23" ht="14.25" customHeight="1">
      <c r="A7" s="48" t="s">
        <v>295</v>
      </c>
      <c r="B7" s="117"/>
      <c r="C7" s="117"/>
      <c r="D7" s="117"/>
      <c r="E7" s="128"/>
      <c r="F7" s="146"/>
      <c r="G7" s="117"/>
      <c r="H7" s="145"/>
      <c r="I7" s="117"/>
      <c r="J7" s="117"/>
      <c r="K7" s="117"/>
      <c r="L7" s="117"/>
      <c r="M7" s="117"/>
      <c r="N7" s="117"/>
      <c r="O7" s="131"/>
      <c r="P7" s="131"/>
      <c r="Q7" s="132"/>
      <c r="R7" s="125"/>
      <c r="S7" s="126"/>
      <c r="T7" s="10"/>
      <c r="U7" s="11"/>
    </row>
    <row r="8" spans="1:23" ht="14.25" customHeight="1">
      <c r="A8" s="48"/>
      <c r="B8" s="133">
        <v>45586</v>
      </c>
      <c r="C8" s="136" t="s">
        <v>41</v>
      </c>
      <c r="D8" s="136" t="s">
        <v>42</v>
      </c>
      <c r="E8" s="185" t="s">
        <v>110</v>
      </c>
      <c r="F8" s="26" t="s">
        <v>110</v>
      </c>
      <c r="G8" s="31" t="s">
        <v>305</v>
      </c>
      <c r="H8" s="26"/>
      <c r="I8" s="18"/>
      <c r="J8" s="142">
        <v>2</v>
      </c>
      <c r="K8" s="142">
        <v>1</v>
      </c>
      <c r="L8" s="142">
        <v>0</v>
      </c>
      <c r="M8" s="147">
        <v>0</v>
      </c>
      <c r="N8" s="142">
        <v>0</v>
      </c>
      <c r="O8" s="142">
        <v>0</v>
      </c>
      <c r="P8" s="142">
        <v>0</v>
      </c>
      <c r="Q8" s="147">
        <f>SUM(J8*70+K8*75+L8*120+M8*25+N8*60+O8*45+P8*4)</f>
        <v>215</v>
      </c>
      <c r="R8" s="151"/>
      <c r="S8" s="152"/>
      <c r="T8" s="10"/>
      <c r="U8" s="11"/>
    </row>
    <row r="9" spans="1:23" ht="14.25" customHeight="1">
      <c r="A9" s="48"/>
      <c r="B9" s="134"/>
      <c r="C9" s="137"/>
      <c r="D9" s="137"/>
      <c r="E9" s="186"/>
      <c r="F9" s="25"/>
      <c r="G9" s="34"/>
      <c r="H9" s="25"/>
      <c r="I9" s="18"/>
      <c r="J9" s="143"/>
      <c r="K9" s="143"/>
      <c r="L9" s="143"/>
      <c r="M9" s="148"/>
      <c r="N9" s="143"/>
      <c r="O9" s="143"/>
      <c r="P9" s="143"/>
      <c r="Q9" s="150"/>
      <c r="R9" s="151"/>
      <c r="S9" s="152"/>
      <c r="T9" s="10"/>
      <c r="U9" s="11"/>
    </row>
    <row r="10" spans="1:23" ht="14.25" customHeight="1">
      <c r="A10" s="20"/>
      <c r="B10" s="134"/>
      <c r="C10" s="137"/>
      <c r="D10" s="137"/>
      <c r="E10" s="187"/>
      <c r="F10" s="21"/>
      <c r="G10" s="18"/>
      <c r="H10" s="21"/>
      <c r="I10" s="47"/>
      <c r="J10" s="143"/>
      <c r="K10" s="143"/>
      <c r="L10" s="143"/>
      <c r="M10" s="148"/>
      <c r="N10" s="143"/>
      <c r="O10" s="143"/>
      <c r="P10" s="143"/>
      <c r="Q10" s="150"/>
      <c r="R10" s="151"/>
      <c r="S10" s="152"/>
      <c r="T10" s="10"/>
      <c r="U10" s="11"/>
    </row>
    <row r="11" spans="1:23" ht="14.25" customHeight="1">
      <c r="A11" s="16"/>
      <c r="B11" s="134"/>
      <c r="C11" s="137"/>
      <c r="D11" s="137"/>
      <c r="E11" s="189" t="s">
        <v>97</v>
      </c>
      <c r="F11" s="24" t="s">
        <v>98</v>
      </c>
      <c r="G11" s="14" t="s">
        <v>307</v>
      </c>
      <c r="H11" s="25"/>
      <c r="I11" s="18"/>
      <c r="J11" s="143"/>
      <c r="K11" s="143"/>
      <c r="L11" s="143"/>
      <c r="M11" s="148"/>
      <c r="N11" s="143"/>
      <c r="O11" s="143"/>
      <c r="P11" s="143"/>
      <c r="Q11" s="150"/>
      <c r="R11" s="151"/>
      <c r="S11" s="152"/>
      <c r="U11" s="16"/>
    </row>
    <row r="12" spans="1:23" ht="14.25" customHeight="1">
      <c r="A12" s="5"/>
      <c r="B12" s="134"/>
      <c r="C12" s="137"/>
      <c r="D12" s="137"/>
      <c r="E12" s="190"/>
      <c r="F12" s="25"/>
      <c r="G12" s="18"/>
      <c r="H12" s="24"/>
      <c r="I12" s="18"/>
      <c r="J12" s="143"/>
      <c r="K12" s="143"/>
      <c r="L12" s="143"/>
      <c r="M12" s="148"/>
      <c r="N12" s="143"/>
      <c r="O12" s="143"/>
      <c r="P12" s="143"/>
      <c r="Q12" s="150"/>
      <c r="R12" s="151"/>
      <c r="S12" s="152"/>
      <c r="T12" s="16"/>
      <c r="U12" s="16"/>
    </row>
    <row r="13" spans="1:23" ht="14.25" customHeight="1">
      <c r="A13" s="5"/>
      <c r="B13" s="134"/>
      <c r="C13" s="137"/>
      <c r="D13" s="138"/>
      <c r="E13" s="191"/>
      <c r="F13" s="21"/>
      <c r="G13" s="22"/>
      <c r="H13" s="19"/>
      <c r="I13" s="22"/>
      <c r="J13" s="144"/>
      <c r="K13" s="144"/>
      <c r="L13" s="144"/>
      <c r="M13" s="149"/>
      <c r="N13" s="144"/>
      <c r="O13" s="144"/>
      <c r="P13" s="144"/>
      <c r="Q13" s="150"/>
      <c r="R13" s="153"/>
      <c r="S13" s="154"/>
      <c r="T13" s="16"/>
      <c r="U13" s="16"/>
    </row>
    <row r="14" spans="1:23" ht="14.25" customHeight="1">
      <c r="A14" s="5"/>
      <c r="B14" s="134"/>
      <c r="C14" s="137"/>
      <c r="D14" s="137" t="s">
        <v>43</v>
      </c>
      <c r="E14" s="161" t="s">
        <v>314</v>
      </c>
      <c r="F14" s="42" t="s">
        <v>173</v>
      </c>
      <c r="G14" s="33">
        <v>0.5</v>
      </c>
      <c r="H14" s="32" t="s">
        <v>114</v>
      </c>
      <c r="I14" s="33">
        <v>0.3</v>
      </c>
      <c r="J14" s="142">
        <v>0</v>
      </c>
      <c r="K14" s="142">
        <v>0.9</v>
      </c>
      <c r="L14" s="142">
        <v>0</v>
      </c>
      <c r="M14" s="147">
        <v>0.1</v>
      </c>
      <c r="N14" s="142">
        <v>0.5</v>
      </c>
      <c r="O14" s="142">
        <v>0.2</v>
      </c>
      <c r="P14" s="142">
        <v>0</v>
      </c>
      <c r="Q14" s="147">
        <f>SUM(J14*70+K14*75+L14*120+M14*25+N14*60+O14*45+P14*4)</f>
        <v>109</v>
      </c>
      <c r="R14" s="151" t="s">
        <v>59</v>
      </c>
      <c r="S14" s="152"/>
      <c r="T14" s="16"/>
      <c r="U14" s="16"/>
      <c r="V14" s="27"/>
      <c r="W14" s="27"/>
    </row>
    <row r="15" spans="1:23" ht="14.25" customHeight="1">
      <c r="A15" s="5"/>
      <c r="B15" s="134"/>
      <c r="C15" s="137"/>
      <c r="D15" s="137"/>
      <c r="E15" s="162"/>
      <c r="F15" s="39" t="s">
        <v>127</v>
      </c>
      <c r="G15" s="34">
        <v>1</v>
      </c>
      <c r="H15" s="35" t="s">
        <v>144</v>
      </c>
      <c r="I15" s="34">
        <v>1</v>
      </c>
      <c r="J15" s="143"/>
      <c r="K15" s="143"/>
      <c r="L15" s="143"/>
      <c r="M15" s="148"/>
      <c r="N15" s="143"/>
      <c r="O15" s="143"/>
      <c r="P15" s="143"/>
      <c r="Q15" s="150"/>
      <c r="R15" s="151"/>
      <c r="S15" s="152"/>
      <c r="T15" s="16"/>
      <c r="U15" s="16"/>
      <c r="V15" s="27"/>
      <c r="W15" s="27"/>
    </row>
    <row r="16" spans="1:23" ht="14.25" customHeight="1">
      <c r="A16" s="5"/>
      <c r="B16" s="134"/>
      <c r="C16" s="137"/>
      <c r="D16" s="137"/>
      <c r="E16" s="163"/>
      <c r="F16" s="43" t="s">
        <v>315</v>
      </c>
      <c r="G16" s="36">
        <v>1</v>
      </c>
      <c r="H16" s="37"/>
      <c r="I16" s="36"/>
      <c r="J16" s="143"/>
      <c r="K16" s="143"/>
      <c r="L16" s="143"/>
      <c r="M16" s="148"/>
      <c r="N16" s="143"/>
      <c r="O16" s="143"/>
      <c r="P16" s="143"/>
      <c r="Q16" s="150"/>
      <c r="R16" s="151"/>
      <c r="S16" s="152"/>
      <c r="T16" s="16"/>
      <c r="U16" s="16"/>
      <c r="V16" s="27"/>
      <c r="W16" s="27"/>
    </row>
    <row r="17" spans="1:23" ht="14.25" customHeight="1">
      <c r="A17" s="5"/>
      <c r="B17" s="134"/>
      <c r="C17" s="137"/>
      <c r="D17" s="137"/>
      <c r="E17" s="164" t="s">
        <v>50</v>
      </c>
      <c r="F17" s="24" t="s">
        <v>50</v>
      </c>
      <c r="G17" s="14" t="s">
        <v>194</v>
      </c>
      <c r="H17" s="25"/>
      <c r="I17" s="14"/>
      <c r="J17" s="143"/>
      <c r="K17" s="143"/>
      <c r="L17" s="143"/>
      <c r="M17" s="148"/>
      <c r="N17" s="143"/>
      <c r="O17" s="143"/>
      <c r="P17" s="143"/>
      <c r="Q17" s="150"/>
      <c r="R17" s="151"/>
      <c r="S17" s="152"/>
      <c r="T17" s="16"/>
      <c r="U17" s="16"/>
      <c r="V17" s="27"/>
      <c r="W17" s="27"/>
    </row>
    <row r="18" spans="1:23" ht="14.25" customHeight="1">
      <c r="A18" s="5"/>
      <c r="B18" s="134"/>
      <c r="C18" s="137"/>
      <c r="D18" s="137"/>
      <c r="E18" s="165"/>
      <c r="F18" s="25"/>
      <c r="G18" s="18"/>
      <c r="H18" s="25"/>
      <c r="I18" s="18"/>
      <c r="J18" s="143"/>
      <c r="K18" s="143"/>
      <c r="L18" s="143"/>
      <c r="M18" s="148"/>
      <c r="N18" s="143"/>
      <c r="O18" s="143"/>
      <c r="P18" s="143"/>
      <c r="Q18" s="150"/>
      <c r="R18" s="151"/>
      <c r="S18" s="152"/>
      <c r="T18" s="16"/>
      <c r="U18" s="16"/>
      <c r="V18" s="27"/>
      <c r="W18" s="27"/>
    </row>
    <row r="19" spans="1:23" ht="14.25" customHeight="1">
      <c r="A19" s="5"/>
      <c r="B19" s="135"/>
      <c r="C19" s="138"/>
      <c r="D19" s="138"/>
      <c r="E19" s="166"/>
      <c r="F19" s="19"/>
      <c r="G19" s="18"/>
      <c r="H19" s="21"/>
      <c r="I19" s="22"/>
      <c r="J19" s="144"/>
      <c r="K19" s="144"/>
      <c r="L19" s="144"/>
      <c r="M19" s="149"/>
      <c r="N19" s="144"/>
      <c r="O19" s="144"/>
      <c r="P19" s="144"/>
      <c r="Q19" s="150"/>
      <c r="R19" s="153"/>
      <c r="S19" s="154"/>
      <c r="T19" s="16"/>
      <c r="U19" s="16"/>
    </row>
    <row r="20" spans="1:23" ht="14.25" customHeight="1">
      <c r="A20" s="5"/>
      <c r="B20" s="133">
        <v>45587</v>
      </c>
      <c r="C20" s="136" t="s">
        <v>44</v>
      </c>
      <c r="D20" s="136" t="s">
        <v>42</v>
      </c>
      <c r="E20" s="161" t="s">
        <v>204</v>
      </c>
      <c r="F20" s="42" t="s">
        <v>147</v>
      </c>
      <c r="G20" s="33" t="s">
        <v>205</v>
      </c>
      <c r="H20" s="32" t="s">
        <v>114</v>
      </c>
      <c r="I20" s="33">
        <v>0.3</v>
      </c>
      <c r="J20" s="142">
        <v>1</v>
      </c>
      <c r="K20" s="142">
        <v>1</v>
      </c>
      <c r="L20" s="142">
        <v>0</v>
      </c>
      <c r="M20" s="147">
        <v>0.2</v>
      </c>
      <c r="N20" s="142">
        <v>0</v>
      </c>
      <c r="O20" s="142">
        <v>0.3</v>
      </c>
      <c r="P20" s="142">
        <v>0</v>
      </c>
      <c r="Q20" s="147">
        <f>SUM(J20*70+K20*75+L20*120+M20*25+N20*60+O20*45+P20*4)</f>
        <v>163.5</v>
      </c>
      <c r="R20" s="151"/>
      <c r="S20" s="152"/>
      <c r="T20" s="16"/>
      <c r="U20" s="16"/>
    </row>
    <row r="21" spans="1:23" ht="14.25" customHeight="1">
      <c r="A21" s="5"/>
      <c r="B21" s="134"/>
      <c r="C21" s="137"/>
      <c r="D21" s="137"/>
      <c r="E21" s="162"/>
      <c r="F21" s="39" t="s">
        <v>127</v>
      </c>
      <c r="G21" s="34">
        <v>1.3</v>
      </c>
      <c r="H21" s="35" t="s">
        <v>148</v>
      </c>
      <c r="I21" s="34">
        <v>0.3</v>
      </c>
      <c r="J21" s="143"/>
      <c r="K21" s="143"/>
      <c r="L21" s="143"/>
      <c r="M21" s="148"/>
      <c r="N21" s="143"/>
      <c r="O21" s="143"/>
      <c r="P21" s="143"/>
      <c r="Q21" s="150"/>
      <c r="R21" s="151"/>
      <c r="S21" s="152"/>
      <c r="T21" s="16"/>
      <c r="U21" s="16"/>
    </row>
    <row r="22" spans="1:23" ht="14.25" customHeight="1">
      <c r="A22" s="5"/>
      <c r="B22" s="134"/>
      <c r="C22" s="137"/>
      <c r="D22" s="137"/>
      <c r="E22" s="163"/>
      <c r="F22" s="43" t="s">
        <v>146</v>
      </c>
      <c r="G22" s="36">
        <v>1.3</v>
      </c>
      <c r="H22" s="37"/>
      <c r="I22" s="36"/>
      <c r="J22" s="143"/>
      <c r="K22" s="143"/>
      <c r="L22" s="143"/>
      <c r="M22" s="148"/>
      <c r="N22" s="143"/>
      <c r="O22" s="143"/>
      <c r="P22" s="143"/>
      <c r="Q22" s="150"/>
      <c r="R22" s="151"/>
      <c r="S22" s="152"/>
      <c r="T22" s="16"/>
      <c r="U22" s="16"/>
    </row>
    <row r="23" spans="1:23" ht="14.25" customHeight="1">
      <c r="A23" s="29"/>
      <c r="B23" s="134"/>
      <c r="C23" s="137"/>
      <c r="D23" s="137"/>
      <c r="E23" s="185"/>
      <c r="F23" s="24"/>
      <c r="G23" s="14"/>
      <c r="H23" s="25"/>
      <c r="I23" s="18"/>
      <c r="J23" s="143"/>
      <c r="K23" s="143"/>
      <c r="L23" s="143"/>
      <c r="M23" s="148"/>
      <c r="N23" s="143"/>
      <c r="O23" s="143"/>
      <c r="P23" s="143"/>
      <c r="Q23" s="150"/>
      <c r="R23" s="151"/>
      <c r="S23" s="152"/>
      <c r="T23" s="16"/>
      <c r="U23" s="16"/>
    </row>
    <row r="24" spans="1:23" ht="14.25" customHeight="1">
      <c r="A24" s="30"/>
      <c r="B24" s="134"/>
      <c r="C24" s="137"/>
      <c r="D24" s="137"/>
      <c r="E24" s="186"/>
      <c r="F24" s="25"/>
      <c r="G24" s="18"/>
      <c r="H24" s="24"/>
      <c r="I24" s="18"/>
      <c r="J24" s="143"/>
      <c r="K24" s="143"/>
      <c r="L24" s="143"/>
      <c r="M24" s="148"/>
      <c r="N24" s="143"/>
      <c r="O24" s="143"/>
      <c r="P24" s="143"/>
      <c r="Q24" s="150"/>
      <c r="R24" s="151"/>
      <c r="S24" s="152"/>
      <c r="T24" s="16"/>
      <c r="U24" s="16"/>
    </row>
    <row r="25" spans="1:23" ht="14.25" customHeight="1">
      <c r="A25" s="30"/>
      <c r="B25" s="134"/>
      <c r="C25" s="137"/>
      <c r="D25" s="138"/>
      <c r="E25" s="187"/>
      <c r="F25" s="21"/>
      <c r="G25" s="22"/>
      <c r="H25" s="19"/>
      <c r="I25" s="22"/>
      <c r="J25" s="144"/>
      <c r="K25" s="144"/>
      <c r="L25" s="144"/>
      <c r="M25" s="149"/>
      <c r="N25" s="144"/>
      <c r="O25" s="144"/>
      <c r="P25" s="144"/>
      <c r="Q25" s="150"/>
      <c r="R25" s="153"/>
      <c r="S25" s="154"/>
      <c r="T25" s="16"/>
      <c r="U25" s="16"/>
    </row>
    <row r="26" spans="1:23" ht="14.25" customHeight="1">
      <c r="A26" s="5"/>
      <c r="B26" s="134"/>
      <c r="C26" s="137"/>
      <c r="D26" s="137" t="s">
        <v>43</v>
      </c>
      <c r="E26" s="161" t="s">
        <v>206</v>
      </c>
      <c r="F26" s="42" t="s">
        <v>161</v>
      </c>
      <c r="G26" s="33">
        <v>1.9</v>
      </c>
      <c r="H26" s="42"/>
      <c r="I26" s="34"/>
      <c r="J26" s="142">
        <v>0.5</v>
      </c>
      <c r="K26" s="142">
        <v>1</v>
      </c>
      <c r="L26" s="142">
        <v>0</v>
      </c>
      <c r="M26" s="147">
        <v>0</v>
      </c>
      <c r="N26" s="142">
        <v>0</v>
      </c>
      <c r="O26" s="142">
        <v>0.2</v>
      </c>
      <c r="P26" s="142">
        <v>10</v>
      </c>
      <c r="Q26" s="147">
        <v>168</v>
      </c>
      <c r="R26" s="151"/>
      <c r="S26" s="152"/>
      <c r="T26" s="16"/>
      <c r="U26" s="16"/>
    </row>
    <row r="27" spans="1:23" ht="14.25" customHeight="1">
      <c r="A27" s="5"/>
      <c r="B27" s="134"/>
      <c r="C27" s="137"/>
      <c r="D27" s="137"/>
      <c r="E27" s="162"/>
      <c r="F27" s="39" t="s">
        <v>47</v>
      </c>
      <c r="G27" s="34">
        <v>3.2</v>
      </c>
      <c r="H27" s="39"/>
      <c r="I27" s="34"/>
      <c r="J27" s="143"/>
      <c r="K27" s="143"/>
      <c r="L27" s="143"/>
      <c r="M27" s="148"/>
      <c r="N27" s="143"/>
      <c r="O27" s="143"/>
      <c r="P27" s="143"/>
      <c r="Q27" s="150"/>
      <c r="R27" s="151"/>
      <c r="S27" s="152"/>
      <c r="T27" s="16"/>
      <c r="U27" s="16"/>
    </row>
    <row r="28" spans="1:23" ht="14.25" customHeight="1">
      <c r="A28" s="5"/>
      <c r="B28" s="134"/>
      <c r="C28" s="137"/>
      <c r="D28" s="137"/>
      <c r="E28" s="163"/>
      <c r="F28" s="43" t="s">
        <v>162</v>
      </c>
      <c r="G28" s="36">
        <v>1.1000000000000001</v>
      </c>
      <c r="H28" s="43"/>
      <c r="I28" s="36"/>
      <c r="J28" s="143"/>
      <c r="K28" s="143"/>
      <c r="L28" s="143"/>
      <c r="M28" s="148"/>
      <c r="N28" s="143"/>
      <c r="O28" s="143"/>
      <c r="P28" s="143"/>
      <c r="Q28" s="150"/>
      <c r="R28" s="151"/>
      <c r="S28" s="152"/>
      <c r="T28" s="16"/>
      <c r="U28" s="16"/>
    </row>
    <row r="29" spans="1:23" ht="14.25" customHeight="1">
      <c r="A29" s="5"/>
      <c r="B29" s="134"/>
      <c r="C29" s="137"/>
      <c r="D29" s="137"/>
      <c r="E29" s="155"/>
      <c r="F29" s="24"/>
      <c r="G29" s="14"/>
      <c r="H29" s="39"/>
      <c r="I29" s="33"/>
      <c r="J29" s="143"/>
      <c r="K29" s="143"/>
      <c r="L29" s="143"/>
      <c r="M29" s="148"/>
      <c r="N29" s="143"/>
      <c r="O29" s="143"/>
      <c r="P29" s="143"/>
      <c r="Q29" s="150"/>
      <c r="R29" s="151"/>
      <c r="S29" s="152"/>
      <c r="T29" s="16"/>
      <c r="U29" s="16"/>
    </row>
    <row r="30" spans="1:23" ht="14.25" customHeight="1">
      <c r="A30" s="5"/>
      <c r="B30" s="134"/>
      <c r="C30" s="137"/>
      <c r="D30" s="137"/>
      <c r="E30" s="156"/>
      <c r="F30" s="25"/>
      <c r="G30" s="18"/>
      <c r="H30" s="39"/>
      <c r="I30" s="34"/>
      <c r="J30" s="143"/>
      <c r="K30" s="143"/>
      <c r="L30" s="143"/>
      <c r="M30" s="148"/>
      <c r="N30" s="143"/>
      <c r="O30" s="143"/>
      <c r="P30" s="143"/>
      <c r="Q30" s="150"/>
      <c r="R30" s="151"/>
      <c r="S30" s="152"/>
      <c r="T30" s="16"/>
      <c r="U30" s="16"/>
    </row>
    <row r="31" spans="1:23" ht="14.25" customHeight="1">
      <c r="A31" s="5"/>
      <c r="B31" s="135"/>
      <c r="C31" s="138"/>
      <c r="D31" s="138"/>
      <c r="E31" s="157"/>
      <c r="F31" s="21"/>
      <c r="G31" s="22"/>
      <c r="H31" s="43"/>
      <c r="I31" s="36"/>
      <c r="J31" s="144"/>
      <c r="K31" s="144"/>
      <c r="L31" s="144"/>
      <c r="M31" s="149"/>
      <c r="N31" s="144"/>
      <c r="O31" s="144"/>
      <c r="P31" s="144"/>
      <c r="Q31" s="150"/>
      <c r="R31" s="153"/>
      <c r="S31" s="154"/>
      <c r="T31" s="16"/>
      <c r="U31" s="16"/>
    </row>
    <row r="32" spans="1:23" ht="14.25" customHeight="1">
      <c r="A32" s="5"/>
      <c r="B32" s="133">
        <v>45588</v>
      </c>
      <c r="C32" s="136" t="s">
        <v>45</v>
      </c>
      <c r="D32" s="136" t="s">
        <v>42</v>
      </c>
      <c r="E32" s="161" t="s">
        <v>212</v>
      </c>
      <c r="F32" s="42" t="s">
        <v>120</v>
      </c>
      <c r="G32" s="33">
        <v>1.6</v>
      </c>
      <c r="H32" s="32" t="s">
        <v>148</v>
      </c>
      <c r="I32" s="33">
        <v>0.5</v>
      </c>
      <c r="J32" s="142">
        <v>1</v>
      </c>
      <c r="K32" s="142">
        <v>0.8</v>
      </c>
      <c r="L32" s="142">
        <v>0</v>
      </c>
      <c r="M32" s="147">
        <v>0.1</v>
      </c>
      <c r="N32" s="142">
        <v>0</v>
      </c>
      <c r="O32" s="142">
        <v>0.3</v>
      </c>
      <c r="P32" s="142">
        <v>0</v>
      </c>
      <c r="Q32" s="147">
        <f>SUM(J32*70+K32*75+L32*120+M32*25+N32*60+O32*45+P32*4)</f>
        <v>146</v>
      </c>
      <c r="R32" s="151"/>
      <c r="S32" s="152"/>
      <c r="T32" s="16"/>
      <c r="U32" s="16"/>
    </row>
    <row r="33" spans="1:37" ht="14.25" customHeight="1">
      <c r="A33" s="5"/>
      <c r="B33" s="134"/>
      <c r="C33" s="137"/>
      <c r="D33" s="137"/>
      <c r="E33" s="162"/>
      <c r="F33" s="39" t="s">
        <v>170</v>
      </c>
      <c r="G33" s="34">
        <v>1.6</v>
      </c>
      <c r="H33" s="35" t="s">
        <v>171</v>
      </c>
      <c r="I33" s="34">
        <v>0.3</v>
      </c>
      <c r="J33" s="143"/>
      <c r="K33" s="143"/>
      <c r="L33" s="143"/>
      <c r="M33" s="148"/>
      <c r="N33" s="143"/>
      <c r="O33" s="143"/>
      <c r="P33" s="143"/>
      <c r="Q33" s="150"/>
      <c r="R33" s="151"/>
      <c r="S33" s="152"/>
      <c r="T33" s="16"/>
      <c r="U33" s="16"/>
    </row>
    <row r="34" spans="1:37" ht="14.25" customHeight="1">
      <c r="A34" s="5"/>
      <c r="B34" s="134"/>
      <c r="C34" s="137"/>
      <c r="D34" s="137"/>
      <c r="E34" s="163"/>
      <c r="F34" s="43" t="s">
        <v>169</v>
      </c>
      <c r="G34" s="36">
        <v>0.8</v>
      </c>
      <c r="H34" s="37" t="s">
        <v>172</v>
      </c>
      <c r="I34" s="36">
        <v>0.5</v>
      </c>
      <c r="J34" s="143"/>
      <c r="K34" s="143"/>
      <c r="L34" s="143"/>
      <c r="M34" s="148"/>
      <c r="N34" s="143"/>
      <c r="O34" s="143"/>
      <c r="P34" s="143"/>
      <c r="Q34" s="150"/>
      <c r="R34" s="151"/>
      <c r="S34" s="152"/>
      <c r="T34" s="16"/>
      <c r="U34" s="16"/>
    </row>
    <row r="35" spans="1:37" ht="14.25" customHeight="1">
      <c r="A35" s="5"/>
      <c r="B35" s="134"/>
      <c r="C35" s="137"/>
      <c r="D35" s="137"/>
      <c r="E35" s="185"/>
      <c r="F35" s="24"/>
      <c r="G35" s="14"/>
      <c r="H35" s="25"/>
      <c r="I35" s="18"/>
      <c r="J35" s="143"/>
      <c r="K35" s="143"/>
      <c r="L35" s="143"/>
      <c r="M35" s="148"/>
      <c r="N35" s="143"/>
      <c r="O35" s="143"/>
      <c r="P35" s="143"/>
      <c r="Q35" s="150"/>
      <c r="R35" s="151"/>
      <c r="S35" s="152"/>
      <c r="T35" s="16"/>
      <c r="U35" s="16"/>
    </row>
    <row r="36" spans="1:37" ht="14.25" customHeight="1">
      <c r="A36" s="5"/>
      <c r="B36" s="134"/>
      <c r="C36" s="137"/>
      <c r="D36" s="137"/>
      <c r="E36" s="186"/>
      <c r="F36" s="25"/>
      <c r="G36" s="18"/>
      <c r="H36" s="24"/>
      <c r="I36" s="18"/>
      <c r="J36" s="143"/>
      <c r="K36" s="143"/>
      <c r="L36" s="143"/>
      <c r="M36" s="148"/>
      <c r="N36" s="143"/>
      <c r="O36" s="143"/>
      <c r="P36" s="143"/>
      <c r="Q36" s="150"/>
      <c r="R36" s="151"/>
      <c r="S36" s="152"/>
      <c r="T36" s="16"/>
      <c r="U36" s="16"/>
    </row>
    <row r="37" spans="1:37" ht="14.25" customHeight="1">
      <c r="A37" s="5"/>
      <c r="B37" s="134"/>
      <c r="C37" s="137"/>
      <c r="D37" s="138"/>
      <c r="E37" s="187"/>
      <c r="F37" s="21"/>
      <c r="G37" s="22"/>
      <c r="H37" s="19"/>
      <c r="I37" s="22"/>
      <c r="J37" s="144"/>
      <c r="K37" s="144"/>
      <c r="L37" s="144"/>
      <c r="M37" s="149"/>
      <c r="N37" s="144"/>
      <c r="O37" s="144"/>
      <c r="P37" s="144"/>
      <c r="Q37" s="150"/>
      <c r="R37" s="153"/>
      <c r="S37" s="154"/>
      <c r="T37" s="16"/>
      <c r="U37" s="16"/>
    </row>
    <row r="38" spans="1:37" ht="14.25" customHeight="1">
      <c r="A38" s="5"/>
      <c r="B38" s="134"/>
      <c r="C38" s="137"/>
      <c r="D38" s="137" t="s">
        <v>43</v>
      </c>
      <c r="E38" s="161" t="s">
        <v>134</v>
      </c>
      <c r="F38" s="42" t="s">
        <v>134</v>
      </c>
      <c r="G38" s="33" t="s">
        <v>308</v>
      </c>
      <c r="H38" s="42"/>
      <c r="I38" s="34"/>
      <c r="J38" s="142">
        <v>1</v>
      </c>
      <c r="K38" s="142">
        <v>0</v>
      </c>
      <c r="L38" s="142">
        <v>0.6</v>
      </c>
      <c r="M38" s="147">
        <v>0</v>
      </c>
      <c r="N38" s="142">
        <v>0</v>
      </c>
      <c r="O38" s="142">
        <v>0</v>
      </c>
      <c r="P38" s="142">
        <v>0</v>
      </c>
      <c r="Q38" s="147">
        <f>SUM(J38*70+K38*75+L38*120+M38*25+N38*60+O38*45+P38*4)</f>
        <v>142</v>
      </c>
      <c r="R38" s="151"/>
      <c r="S38" s="152"/>
      <c r="T38" s="16"/>
      <c r="U38" s="16"/>
    </row>
    <row r="39" spans="1:37" ht="14.25" customHeight="1">
      <c r="A39" s="5"/>
      <c r="B39" s="134"/>
      <c r="C39" s="137"/>
      <c r="D39" s="137"/>
      <c r="E39" s="162"/>
      <c r="F39" s="39"/>
      <c r="G39" s="34"/>
      <c r="H39" s="39"/>
      <c r="I39" s="34"/>
      <c r="J39" s="143"/>
      <c r="K39" s="143"/>
      <c r="L39" s="143"/>
      <c r="M39" s="148"/>
      <c r="N39" s="143"/>
      <c r="O39" s="143"/>
      <c r="P39" s="143"/>
      <c r="Q39" s="150"/>
      <c r="R39" s="151"/>
      <c r="S39" s="152"/>
      <c r="T39" s="16"/>
      <c r="U39" s="16"/>
    </row>
    <row r="40" spans="1:37" ht="14.25" customHeight="1">
      <c r="A40" s="5"/>
      <c r="B40" s="134"/>
      <c r="C40" s="137"/>
      <c r="D40" s="137"/>
      <c r="E40" s="163"/>
      <c r="F40" s="43"/>
      <c r="G40" s="36"/>
      <c r="H40" s="43"/>
      <c r="I40" s="36"/>
      <c r="J40" s="143"/>
      <c r="K40" s="143"/>
      <c r="L40" s="143"/>
      <c r="M40" s="148"/>
      <c r="N40" s="143"/>
      <c r="O40" s="143"/>
      <c r="P40" s="143"/>
      <c r="Q40" s="150"/>
      <c r="R40" s="151"/>
      <c r="S40" s="152"/>
      <c r="T40" s="16"/>
      <c r="U40" s="16"/>
    </row>
    <row r="41" spans="1:37" ht="14.25" customHeight="1">
      <c r="A41" s="5"/>
      <c r="B41" s="134"/>
      <c r="C41" s="137"/>
      <c r="D41" s="137"/>
      <c r="E41" s="185" t="s">
        <v>283</v>
      </c>
      <c r="F41" s="40" t="s">
        <v>283</v>
      </c>
      <c r="G41" s="33" t="s">
        <v>284</v>
      </c>
      <c r="H41" s="39"/>
      <c r="I41" s="33"/>
      <c r="J41" s="143"/>
      <c r="K41" s="143"/>
      <c r="L41" s="143"/>
      <c r="M41" s="148"/>
      <c r="N41" s="143"/>
      <c r="O41" s="143"/>
      <c r="P41" s="143"/>
      <c r="Q41" s="150"/>
      <c r="R41" s="151"/>
      <c r="S41" s="152"/>
      <c r="T41" s="16"/>
      <c r="U41" s="16"/>
    </row>
    <row r="42" spans="1:37" ht="14.25" customHeight="1">
      <c r="A42" s="5"/>
      <c r="B42" s="134"/>
      <c r="C42" s="137"/>
      <c r="D42" s="137"/>
      <c r="E42" s="186"/>
      <c r="F42" s="39"/>
      <c r="G42" s="34"/>
      <c r="H42" s="39"/>
      <c r="I42" s="34"/>
      <c r="J42" s="143"/>
      <c r="K42" s="143"/>
      <c r="L42" s="143"/>
      <c r="M42" s="148"/>
      <c r="N42" s="143"/>
      <c r="O42" s="143"/>
      <c r="P42" s="143"/>
      <c r="Q42" s="150"/>
      <c r="R42" s="151"/>
      <c r="S42" s="152"/>
      <c r="T42" s="16"/>
      <c r="U42" s="16"/>
    </row>
    <row r="43" spans="1:37" ht="14.25" customHeight="1">
      <c r="A43" s="5"/>
      <c r="B43" s="135"/>
      <c r="C43" s="138"/>
      <c r="D43" s="138"/>
      <c r="E43" s="187"/>
      <c r="F43" s="43"/>
      <c r="G43" s="36"/>
      <c r="H43" s="43"/>
      <c r="I43" s="36"/>
      <c r="J43" s="144"/>
      <c r="K43" s="144"/>
      <c r="L43" s="144"/>
      <c r="M43" s="149"/>
      <c r="N43" s="144"/>
      <c r="O43" s="144"/>
      <c r="P43" s="144"/>
      <c r="Q43" s="150"/>
      <c r="R43" s="153"/>
      <c r="S43" s="154"/>
      <c r="T43" s="16"/>
      <c r="U43" s="16"/>
    </row>
    <row r="44" spans="1:37" ht="14.25" customHeight="1">
      <c r="A44" s="5"/>
      <c r="B44" s="133">
        <v>45589</v>
      </c>
      <c r="C44" s="188" t="s">
        <v>46</v>
      </c>
      <c r="D44" s="136" t="s">
        <v>42</v>
      </c>
      <c r="E44" s="161" t="s">
        <v>65</v>
      </c>
      <c r="F44" s="42" t="s">
        <v>66</v>
      </c>
      <c r="G44" s="33">
        <v>1</v>
      </c>
      <c r="H44" s="32" t="s">
        <v>48</v>
      </c>
      <c r="I44" s="33">
        <v>1.8</v>
      </c>
      <c r="J44" s="142">
        <v>1.4</v>
      </c>
      <c r="K44" s="142">
        <v>0.5</v>
      </c>
      <c r="L44" s="142">
        <v>0</v>
      </c>
      <c r="M44" s="147">
        <v>0.1</v>
      </c>
      <c r="N44" s="142">
        <v>0</v>
      </c>
      <c r="O44" s="142">
        <v>0</v>
      </c>
      <c r="P44" s="142">
        <v>0</v>
      </c>
      <c r="Q44" s="147">
        <f>SUM(J44*70+K44*75+L44*120+M44*25+N44*60+O44*45+P44*4)</f>
        <v>138</v>
      </c>
      <c r="R44" s="151"/>
      <c r="S44" s="152"/>
      <c r="T44" s="16"/>
      <c r="U44" s="16"/>
    </row>
    <row r="45" spans="1:37" ht="14.25" customHeight="1">
      <c r="A45" s="5"/>
      <c r="B45" s="134"/>
      <c r="C45" s="137"/>
      <c r="D45" s="137"/>
      <c r="E45" s="162"/>
      <c r="F45" s="39" t="s">
        <v>67</v>
      </c>
      <c r="G45" s="34">
        <v>0.6</v>
      </c>
      <c r="H45" s="35" t="s">
        <v>61</v>
      </c>
      <c r="I45" s="34">
        <v>0.3</v>
      </c>
      <c r="J45" s="143"/>
      <c r="K45" s="143"/>
      <c r="L45" s="143"/>
      <c r="M45" s="148"/>
      <c r="N45" s="143"/>
      <c r="O45" s="143"/>
      <c r="P45" s="143"/>
      <c r="Q45" s="150"/>
      <c r="R45" s="151"/>
      <c r="S45" s="152"/>
      <c r="T45" s="16"/>
      <c r="U45" s="16"/>
    </row>
    <row r="46" spans="1:37" ht="14.25" customHeight="1">
      <c r="A46" s="5"/>
      <c r="B46" s="134"/>
      <c r="C46" s="137"/>
      <c r="D46" s="137"/>
      <c r="E46" s="163"/>
      <c r="F46" s="43" t="s">
        <v>68</v>
      </c>
      <c r="G46" s="36">
        <v>0.2</v>
      </c>
      <c r="H46" s="37"/>
      <c r="I46" s="36"/>
      <c r="J46" s="143"/>
      <c r="K46" s="143"/>
      <c r="L46" s="143"/>
      <c r="M46" s="148"/>
      <c r="N46" s="143"/>
      <c r="O46" s="143"/>
      <c r="P46" s="143"/>
      <c r="Q46" s="150"/>
      <c r="R46" s="151"/>
      <c r="S46" s="152"/>
      <c r="T46" s="16"/>
      <c r="U46" s="16"/>
    </row>
    <row r="47" spans="1:37" ht="14.25" customHeight="1">
      <c r="A47" s="5"/>
      <c r="B47" s="134"/>
      <c r="C47" s="137"/>
      <c r="D47" s="137"/>
      <c r="E47" s="185"/>
      <c r="F47" s="24"/>
      <c r="G47" s="14"/>
      <c r="H47" s="25"/>
      <c r="I47" s="18"/>
      <c r="J47" s="143"/>
      <c r="K47" s="143"/>
      <c r="L47" s="143"/>
      <c r="M47" s="148"/>
      <c r="N47" s="143"/>
      <c r="O47" s="143"/>
      <c r="P47" s="143"/>
      <c r="Q47" s="150"/>
      <c r="R47" s="151"/>
      <c r="S47" s="152"/>
      <c r="T47" s="16"/>
      <c r="U47" s="16"/>
    </row>
    <row r="48" spans="1:37" ht="14.25" customHeight="1">
      <c r="A48" s="5"/>
      <c r="B48" s="134"/>
      <c r="C48" s="137"/>
      <c r="D48" s="137"/>
      <c r="E48" s="186"/>
      <c r="F48" s="25"/>
      <c r="G48" s="18"/>
      <c r="H48" s="24"/>
      <c r="I48" s="18"/>
      <c r="J48" s="143"/>
      <c r="K48" s="143"/>
      <c r="L48" s="143"/>
      <c r="M48" s="148"/>
      <c r="N48" s="143"/>
      <c r="O48" s="143"/>
      <c r="P48" s="143"/>
      <c r="Q48" s="150"/>
      <c r="R48" s="151"/>
      <c r="S48" s="152"/>
      <c r="T48" s="16"/>
      <c r="U48" s="16"/>
      <c r="V48" s="16"/>
      <c r="W48" s="38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</row>
    <row r="49" spans="2:19" ht="14.25" customHeight="1">
      <c r="B49" s="134"/>
      <c r="C49" s="137"/>
      <c r="D49" s="138"/>
      <c r="E49" s="187"/>
      <c r="F49" s="21"/>
      <c r="G49" s="22"/>
      <c r="H49" s="19"/>
      <c r="I49" s="22"/>
      <c r="J49" s="144"/>
      <c r="K49" s="144"/>
      <c r="L49" s="144"/>
      <c r="M49" s="149"/>
      <c r="N49" s="144"/>
      <c r="O49" s="144"/>
      <c r="P49" s="144"/>
      <c r="Q49" s="150"/>
      <c r="R49" s="153"/>
      <c r="S49" s="154"/>
    </row>
    <row r="50" spans="2:19" ht="14.25" customHeight="1">
      <c r="B50" s="134"/>
      <c r="C50" s="137"/>
      <c r="D50" s="137" t="s">
        <v>43</v>
      </c>
      <c r="E50" s="155" t="s">
        <v>49</v>
      </c>
      <c r="F50" s="26" t="s">
        <v>50</v>
      </c>
      <c r="G50" s="33" t="s">
        <v>296</v>
      </c>
      <c r="H50" s="15"/>
      <c r="I50" s="14"/>
      <c r="J50" s="142">
        <v>0</v>
      </c>
      <c r="K50" s="142">
        <v>0</v>
      </c>
      <c r="L50" s="142">
        <v>0</v>
      </c>
      <c r="M50" s="147">
        <v>0</v>
      </c>
      <c r="N50" s="142">
        <v>1</v>
      </c>
      <c r="O50" s="142">
        <v>0</v>
      </c>
      <c r="P50" s="142">
        <v>0</v>
      </c>
      <c r="Q50" s="147">
        <f>SUM(J50*70+K50*75+L50*120+M50*25+N50*60+O50*45+P50*4)</f>
        <v>60</v>
      </c>
      <c r="R50" s="151" t="s">
        <v>51</v>
      </c>
      <c r="S50" s="152"/>
    </row>
    <row r="51" spans="2:19" ht="14.25" customHeight="1">
      <c r="B51" s="134"/>
      <c r="C51" s="137"/>
      <c r="D51" s="137"/>
      <c r="E51" s="156"/>
      <c r="F51" s="25"/>
      <c r="G51" s="18"/>
      <c r="H51" s="19"/>
      <c r="I51" s="18"/>
      <c r="J51" s="143"/>
      <c r="K51" s="143"/>
      <c r="L51" s="143"/>
      <c r="M51" s="148"/>
      <c r="N51" s="143"/>
      <c r="O51" s="143"/>
      <c r="P51" s="143"/>
      <c r="Q51" s="150"/>
      <c r="R51" s="151"/>
      <c r="S51" s="152"/>
    </row>
    <row r="52" spans="2:19" ht="14.25" customHeight="1">
      <c r="B52" s="134"/>
      <c r="C52" s="137"/>
      <c r="D52" s="137"/>
      <c r="E52" s="157"/>
      <c r="F52" s="21"/>
      <c r="G52" s="22"/>
      <c r="H52" s="23"/>
      <c r="I52" s="22"/>
      <c r="J52" s="143"/>
      <c r="K52" s="143"/>
      <c r="L52" s="143"/>
      <c r="M52" s="148"/>
      <c r="N52" s="143"/>
      <c r="O52" s="143"/>
      <c r="P52" s="143"/>
      <c r="Q52" s="150"/>
      <c r="R52" s="151"/>
      <c r="S52" s="152"/>
    </row>
    <row r="53" spans="2:19" ht="14.25" customHeight="1">
      <c r="B53" s="134"/>
      <c r="C53" s="137"/>
      <c r="D53" s="137"/>
      <c r="E53" s="155"/>
      <c r="F53" s="24"/>
      <c r="G53" s="14"/>
      <c r="H53" s="25"/>
      <c r="I53" s="18"/>
      <c r="J53" s="143"/>
      <c r="K53" s="143"/>
      <c r="L53" s="143"/>
      <c r="M53" s="148"/>
      <c r="N53" s="143"/>
      <c r="O53" s="143"/>
      <c r="P53" s="143"/>
      <c r="Q53" s="150"/>
      <c r="R53" s="151"/>
      <c r="S53" s="152"/>
    </row>
    <row r="54" spans="2:19" ht="14.25" customHeight="1">
      <c r="B54" s="134"/>
      <c r="C54" s="137"/>
      <c r="D54" s="137"/>
      <c r="E54" s="156"/>
      <c r="F54" s="25"/>
      <c r="G54" s="18"/>
      <c r="H54" s="24"/>
      <c r="I54" s="18"/>
      <c r="J54" s="143"/>
      <c r="K54" s="143"/>
      <c r="L54" s="143"/>
      <c r="M54" s="148"/>
      <c r="N54" s="143"/>
      <c r="O54" s="143"/>
      <c r="P54" s="143"/>
      <c r="Q54" s="150"/>
      <c r="R54" s="151"/>
      <c r="S54" s="152"/>
    </row>
    <row r="55" spans="2:19" ht="14.25" customHeight="1">
      <c r="B55" s="135"/>
      <c r="C55" s="138"/>
      <c r="D55" s="138"/>
      <c r="E55" s="157"/>
      <c r="F55" s="21"/>
      <c r="G55" s="22"/>
      <c r="H55" s="19"/>
      <c r="I55" s="22"/>
      <c r="J55" s="144"/>
      <c r="K55" s="144"/>
      <c r="L55" s="144"/>
      <c r="M55" s="149"/>
      <c r="N55" s="144"/>
      <c r="O55" s="144"/>
      <c r="P55" s="144"/>
      <c r="Q55" s="150"/>
      <c r="R55" s="153"/>
      <c r="S55" s="154"/>
    </row>
    <row r="56" spans="2:19" ht="14.25" customHeight="1">
      <c r="B56" s="133">
        <v>45590</v>
      </c>
      <c r="C56" s="188" t="s">
        <v>52</v>
      </c>
      <c r="D56" s="136" t="s">
        <v>42</v>
      </c>
      <c r="E56" s="161" t="s">
        <v>71</v>
      </c>
      <c r="F56" s="42" t="s">
        <v>71</v>
      </c>
      <c r="G56" s="33" t="s">
        <v>309</v>
      </c>
      <c r="H56" s="15"/>
      <c r="I56" s="14"/>
      <c r="J56" s="142">
        <v>1</v>
      </c>
      <c r="K56" s="142">
        <v>0</v>
      </c>
      <c r="L56" s="142">
        <v>0</v>
      </c>
      <c r="M56" s="147">
        <v>0</v>
      </c>
      <c r="N56" s="142">
        <v>0</v>
      </c>
      <c r="O56" s="142">
        <v>0</v>
      </c>
      <c r="P56" s="142">
        <v>10</v>
      </c>
      <c r="Q56" s="147">
        <f>SUM(J56*70+K56*75+L56*120+M56*25+N56*60+O56*45+P56*4)</f>
        <v>110</v>
      </c>
      <c r="R56" s="151"/>
      <c r="S56" s="152"/>
    </row>
    <row r="57" spans="2:19" ht="14.25" customHeight="1">
      <c r="B57" s="134"/>
      <c r="C57" s="137"/>
      <c r="D57" s="137"/>
      <c r="E57" s="162"/>
      <c r="F57" s="39"/>
      <c r="G57" s="34"/>
      <c r="H57" s="19"/>
      <c r="I57" s="18"/>
      <c r="J57" s="143"/>
      <c r="K57" s="143"/>
      <c r="L57" s="143"/>
      <c r="M57" s="148"/>
      <c r="N57" s="143"/>
      <c r="O57" s="143"/>
      <c r="P57" s="143"/>
      <c r="Q57" s="150"/>
      <c r="R57" s="151"/>
      <c r="S57" s="152"/>
    </row>
    <row r="58" spans="2:19" ht="14.25" customHeight="1">
      <c r="B58" s="134"/>
      <c r="C58" s="137"/>
      <c r="D58" s="137"/>
      <c r="E58" s="163"/>
      <c r="F58" s="43"/>
      <c r="G58" s="36"/>
      <c r="H58" s="23"/>
      <c r="I58" s="22"/>
      <c r="J58" s="143"/>
      <c r="K58" s="143"/>
      <c r="L58" s="143"/>
      <c r="M58" s="148"/>
      <c r="N58" s="143"/>
      <c r="O58" s="143"/>
      <c r="P58" s="143"/>
      <c r="Q58" s="150"/>
      <c r="R58" s="151"/>
      <c r="S58" s="152"/>
    </row>
    <row r="59" spans="2:19" ht="14.25" customHeight="1">
      <c r="B59" s="134"/>
      <c r="C59" s="137"/>
      <c r="D59" s="137"/>
      <c r="E59" s="182" t="s">
        <v>219</v>
      </c>
      <c r="F59" s="26" t="s">
        <v>221</v>
      </c>
      <c r="G59" s="14" t="s">
        <v>220</v>
      </c>
      <c r="H59" s="15"/>
      <c r="I59" s="14"/>
      <c r="J59" s="143"/>
      <c r="K59" s="143"/>
      <c r="L59" s="143"/>
      <c r="M59" s="148"/>
      <c r="N59" s="143"/>
      <c r="O59" s="143"/>
      <c r="P59" s="143"/>
      <c r="Q59" s="150"/>
      <c r="R59" s="151"/>
      <c r="S59" s="152"/>
    </row>
    <row r="60" spans="2:19" ht="14.25" customHeight="1">
      <c r="B60" s="134"/>
      <c r="C60" s="137"/>
      <c r="D60" s="137"/>
      <c r="E60" s="183"/>
      <c r="F60" s="25"/>
      <c r="G60" s="18"/>
      <c r="H60" s="19"/>
      <c r="I60" s="18"/>
      <c r="J60" s="143"/>
      <c r="K60" s="143"/>
      <c r="L60" s="143"/>
      <c r="M60" s="148"/>
      <c r="N60" s="143"/>
      <c r="O60" s="143"/>
      <c r="P60" s="143"/>
      <c r="Q60" s="150"/>
      <c r="R60" s="151"/>
      <c r="S60" s="152"/>
    </row>
    <row r="61" spans="2:19" ht="14.25" customHeight="1">
      <c r="B61" s="134"/>
      <c r="C61" s="137"/>
      <c r="D61" s="138"/>
      <c r="E61" s="184"/>
      <c r="F61" s="21"/>
      <c r="G61" s="22"/>
      <c r="H61" s="23"/>
      <c r="I61" s="22"/>
      <c r="J61" s="144"/>
      <c r="K61" s="144"/>
      <c r="L61" s="144"/>
      <c r="M61" s="149"/>
      <c r="N61" s="144"/>
      <c r="O61" s="144"/>
      <c r="P61" s="144"/>
      <c r="Q61" s="150"/>
      <c r="R61" s="153"/>
      <c r="S61" s="154"/>
    </row>
    <row r="62" spans="2:19" ht="14.25" customHeight="1">
      <c r="B62" s="134"/>
      <c r="C62" s="137"/>
      <c r="D62" s="137" t="s">
        <v>43</v>
      </c>
      <c r="E62" s="161" t="s">
        <v>225</v>
      </c>
      <c r="F62" s="42" t="s">
        <v>163</v>
      </c>
      <c r="G62" s="33">
        <v>4.8</v>
      </c>
      <c r="H62" s="32"/>
      <c r="I62" s="33"/>
      <c r="J62" s="142">
        <v>1</v>
      </c>
      <c r="K62" s="142">
        <v>0</v>
      </c>
      <c r="L62" s="142">
        <v>0</v>
      </c>
      <c r="M62" s="147">
        <v>0</v>
      </c>
      <c r="N62" s="142">
        <v>0.6</v>
      </c>
      <c r="O62" s="142">
        <v>1</v>
      </c>
      <c r="P62" s="142">
        <v>10</v>
      </c>
      <c r="Q62" s="147">
        <f>SUM(J62*70+K62*75+L62*120+M62*25+N62*60+O62*45+P62*4)</f>
        <v>191</v>
      </c>
      <c r="R62" s="151" t="s">
        <v>59</v>
      </c>
      <c r="S62" s="152"/>
    </row>
    <row r="63" spans="2:19" ht="14.25" customHeight="1">
      <c r="B63" s="134"/>
      <c r="C63" s="137"/>
      <c r="D63" s="137"/>
      <c r="E63" s="162"/>
      <c r="F63" s="39" t="s">
        <v>164</v>
      </c>
      <c r="G63" s="34">
        <v>1.6</v>
      </c>
      <c r="H63" s="35"/>
      <c r="I63" s="34"/>
      <c r="J63" s="143"/>
      <c r="K63" s="143"/>
      <c r="L63" s="143"/>
      <c r="M63" s="148"/>
      <c r="N63" s="143"/>
      <c r="O63" s="143"/>
      <c r="P63" s="143"/>
      <c r="Q63" s="150"/>
      <c r="R63" s="151"/>
      <c r="S63" s="152"/>
    </row>
    <row r="64" spans="2:19" ht="14.25" customHeight="1">
      <c r="B64" s="134"/>
      <c r="C64" s="137"/>
      <c r="D64" s="137"/>
      <c r="E64" s="163"/>
      <c r="F64" s="43" t="s">
        <v>53</v>
      </c>
      <c r="G64" s="36">
        <v>1.6</v>
      </c>
      <c r="H64" s="37"/>
      <c r="I64" s="36"/>
      <c r="J64" s="143"/>
      <c r="K64" s="143"/>
      <c r="L64" s="143"/>
      <c r="M64" s="148"/>
      <c r="N64" s="143"/>
      <c r="O64" s="143"/>
      <c r="P64" s="143"/>
      <c r="Q64" s="150"/>
      <c r="R64" s="151"/>
      <c r="S64" s="152"/>
    </row>
    <row r="65" spans="2:19" ht="14.25" customHeight="1">
      <c r="B65" s="134"/>
      <c r="C65" s="137"/>
      <c r="D65" s="137"/>
      <c r="E65" s="164" t="s">
        <v>50</v>
      </c>
      <c r="F65" s="24" t="s">
        <v>50</v>
      </c>
      <c r="G65" s="14" t="s">
        <v>194</v>
      </c>
      <c r="H65" s="25"/>
      <c r="I65" s="14"/>
      <c r="J65" s="143"/>
      <c r="K65" s="143"/>
      <c r="L65" s="143"/>
      <c r="M65" s="148"/>
      <c r="N65" s="143"/>
      <c r="O65" s="143"/>
      <c r="P65" s="143"/>
      <c r="Q65" s="150"/>
      <c r="R65" s="151"/>
      <c r="S65" s="152"/>
    </row>
    <row r="66" spans="2:19" ht="14.25" customHeight="1">
      <c r="B66" s="134"/>
      <c r="C66" s="137"/>
      <c r="D66" s="137"/>
      <c r="E66" s="165"/>
      <c r="F66" s="25"/>
      <c r="G66" s="18"/>
      <c r="H66" s="25"/>
      <c r="I66" s="18"/>
      <c r="J66" s="143"/>
      <c r="K66" s="143"/>
      <c r="L66" s="143"/>
      <c r="M66" s="148"/>
      <c r="N66" s="143"/>
      <c r="O66" s="143"/>
      <c r="P66" s="143"/>
      <c r="Q66" s="150"/>
      <c r="R66" s="151"/>
      <c r="S66" s="152"/>
    </row>
    <row r="67" spans="2:19" ht="14.25" customHeight="1">
      <c r="B67" s="135"/>
      <c r="C67" s="138"/>
      <c r="D67" s="138"/>
      <c r="E67" s="166"/>
      <c r="F67" s="19"/>
      <c r="G67" s="18"/>
      <c r="H67" s="21"/>
      <c r="I67" s="22"/>
      <c r="J67" s="144"/>
      <c r="K67" s="144"/>
      <c r="L67" s="144"/>
      <c r="M67" s="149"/>
      <c r="N67" s="144"/>
      <c r="O67" s="144"/>
      <c r="P67" s="144"/>
      <c r="Q67" s="150"/>
      <c r="R67" s="153"/>
      <c r="S67" s="154"/>
    </row>
    <row r="68" spans="2:19" ht="16.149999999999999" hidden="1" customHeight="1">
      <c r="B68" s="133">
        <v>45192</v>
      </c>
      <c r="C68" s="188" t="s">
        <v>91</v>
      </c>
      <c r="D68" s="136" t="s">
        <v>42</v>
      </c>
      <c r="E68" s="161" t="s">
        <v>78</v>
      </c>
      <c r="F68" s="26" t="s">
        <v>79</v>
      </c>
      <c r="G68" s="14" t="s">
        <v>92</v>
      </c>
      <c r="H68" s="15" t="s">
        <v>80</v>
      </c>
      <c r="I68" s="14">
        <v>0.3</v>
      </c>
      <c r="J68" s="142">
        <v>0.8</v>
      </c>
      <c r="K68" s="142">
        <v>0.3</v>
      </c>
      <c r="L68" s="142">
        <v>0</v>
      </c>
      <c r="M68" s="147">
        <v>0.2</v>
      </c>
      <c r="N68" s="142">
        <v>0</v>
      </c>
      <c r="O68" s="142">
        <v>0</v>
      </c>
      <c r="P68" s="142">
        <v>0</v>
      </c>
      <c r="Q68" s="147">
        <f>SUM(J68*70+K68*75+L68*120+M68*25+N68*60+O68*45+P68*4)</f>
        <v>83.5</v>
      </c>
      <c r="R68" s="151"/>
      <c r="S68" s="152"/>
    </row>
    <row r="69" spans="2:19" ht="16.5" hidden="1">
      <c r="B69" s="134"/>
      <c r="C69" s="137"/>
      <c r="D69" s="137"/>
      <c r="E69" s="162"/>
      <c r="F69" s="25" t="s">
        <v>66</v>
      </c>
      <c r="G69" s="18">
        <v>1</v>
      </c>
      <c r="H69" s="19" t="s">
        <v>61</v>
      </c>
      <c r="I69" s="18">
        <v>0.3</v>
      </c>
      <c r="J69" s="143"/>
      <c r="K69" s="143"/>
      <c r="L69" s="143"/>
      <c r="M69" s="148"/>
      <c r="N69" s="143"/>
      <c r="O69" s="143"/>
      <c r="P69" s="143"/>
      <c r="Q69" s="150"/>
      <c r="R69" s="151"/>
      <c r="S69" s="152"/>
    </row>
    <row r="70" spans="2:19" ht="16.5" hidden="1">
      <c r="B70" s="134"/>
      <c r="C70" s="137"/>
      <c r="D70" s="137"/>
      <c r="E70" s="163"/>
      <c r="F70" s="21" t="s">
        <v>64</v>
      </c>
      <c r="G70" s="22">
        <v>1.5</v>
      </c>
      <c r="H70" s="23"/>
      <c r="I70" s="22"/>
      <c r="J70" s="143"/>
      <c r="K70" s="143"/>
      <c r="L70" s="143"/>
      <c r="M70" s="148"/>
      <c r="N70" s="143"/>
      <c r="O70" s="143"/>
      <c r="P70" s="143"/>
      <c r="Q70" s="150"/>
      <c r="R70" s="151"/>
      <c r="S70" s="152"/>
    </row>
    <row r="71" spans="2:19" ht="16.5" hidden="1">
      <c r="B71" s="134"/>
      <c r="C71" s="137"/>
      <c r="D71" s="137"/>
      <c r="E71" s="182"/>
      <c r="F71" s="24"/>
      <c r="G71" s="14"/>
      <c r="H71" s="25"/>
      <c r="I71" s="18"/>
      <c r="J71" s="143"/>
      <c r="K71" s="143"/>
      <c r="L71" s="143"/>
      <c r="M71" s="148"/>
      <c r="N71" s="143"/>
      <c r="O71" s="143"/>
      <c r="P71" s="143"/>
      <c r="Q71" s="150"/>
      <c r="R71" s="151"/>
      <c r="S71" s="152"/>
    </row>
    <row r="72" spans="2:19" ht="16.5" hidden="1">
      <c r="B72" s="134"/>
      <c r="C72" s="137"/>
      <c r="D72" s="137"/>
      <c r="E72" s="183"/>
      <c r="F72" s="25"/>
      <c r="G72" s="18"/>
      <c r="H72" s="24"/>
      <c r="I72" s="18"/>
      <c r="J72" s="143"/>
      <c r="K72" s="143"/>
      <c r="L72" s="143"/>
      <c r="M72" s="148"/>
      <c r="N72" s="143"/>
      <c r="O72" s="143"/>
      <c r="P72" s="143"/>
      <c r="Q72" s="150"/>
      <c r="R72" s="151"/>
      <c r="S72" s="152"/>
    </row>
    <row r="73" spans="2:19" ht="16.5" hidden="1">
      <c r="B73" s="134"/>
      <c r="C73" s="137"/>
      <c r="D73" s="138"/>
      <c r="E73" s="184"/>
      <c r="F73" s="19"/>
      <c r="G73" s="18"/>
      <c r="H73" s="19"/>
      <c r="I73" s="22"/>
      <c r="J73" s="144"/>
      <c r="K73" s="144"/>
      <c r="L73" s="144"/>
      <c r="M73" s="149"/>
      <c r="N73" s="144"/>
      <c r="O73" s="144"/>
      <c r="P73" s="144"/>
      <c r="Q73" s="150"/>
      <c r="R73" s="153"/>
      <c r="S73" s="154"/>
    </row>
    <row r="74" spans="2:19" ht="16.149999999999999" hidden="1" customHeight="1">
      <c r="B74" s="134"/>
      <c r="C74" s="137"/>
      <c r="D74" s="137" t="s">
        <v>43</v>
      </c>
      <c r="E74" s="158" t="s">
        <v>81</v>
      </c>
      <c r="F74" s="26" t="s">
        <v>72</v>
      </c>
      <c r="G74" s="14">
        <v>2</v>
      </c>
      <c r="H74" s="15" t="s">
        <v>82</v>
      </c>
      <c r="I74" s="14"/>
      <c r="J74" s="142">
        <v>1.4</v>
      </c>
      <c r="K74" s="142">
        <v>0</v>
      </c>
      <c r="L74" s="142">
        <v>0</v>
      </c>
      <c r="M74" s="147">
        <v>0</v>
      </c>
      <c r="N74" s="142">
        <v>0</v>
      </c>
      <c r="O74" s="142">
        <v>0</v>
      </c>
      <c r="P74" s="142">
        <v>10</v>
      </c>
      <c r="Q74" s="147">
        <f>SUM(J74*70+K74*75+L74*120+M74*25+N74*60+O74*45+P74*4)</f>
        <v>138</v>
      </c>
      <c r="R74" s="151"/>
      <c r="S74" s="152"/>
    </row>
    <row r="75" spans="2:19" ht="16.5" hidden="1">
      <c r="B75" s="134"/>
      <c r="C75" s="137"/>
      <c r="D75" s="137"/>
      <c r="E75" s="159"/>
      <c r="F75" s="25" t="s">
        <v>84</v>
      </c>
      <c r="G75" s="18">
        <v>1</v>
      </c>
      <c r="H75" s="19" t="s">
        <v>82</v>
      </c>
      <c r="I75" s="18"/>
      <c r="J75" s="143"/>
      <c r="K75" s="143"/>
      <c r="L75" s="143"/>
      <c r="M75" s="148"/>
      <c r="N75" s="143"/>
      <c r="O75" s="143"/>
      <c r="P75" s="143"/>
      <c r="Q75" s="150"/>
      <c r="R75" s="151"/>
      <c r="S75" s="152"/>
    </row>
    <row r="76" spans="2:19" ht="16.5" hidden="1">
      <c r="B76" s="134"/>
      <c r="C76" s="137"/>
      <c r="D76" s="137"/>
      <c r="E76" s="160"/>
      <c r="F76" s="21" t="s">
        <v>53</v>
      </c>
      <c r="G76" s="22">
        <v>1</v>
      </c>
      <c r="H76" s="23"/>
      <c r="I76" s="22"/>
      <c r="J76" s="143"/>
      <c r="K76" s="143"/>
      <c r="L76" s="143"/>
      <c r="M76" s="148"/>
      <c r="N76" s="143"/>
      <c r="O76" s="143"/>
      <c r="P76" s="143"/>
      <c r="Q76" s="150"/>
      <c r="R76" s="151"/>
      <c r="S76" s="152"/>
    </row>
    <row r="77" spans="2:19" ht="16.5" hidden="1">
      <c r="B77" s="134"/>
      <c r="C77" s="137"/>
      <c r="D77" s="137"/>
      <c r="E77" s="164"/>
      <c r="F77" s="24"/>
      <c r="G77" s="14"/>
      <c r="H77" s="25"/>
      <c r="I77" s="14"/>
      <c r="J77" s="143"/>
      <c r="K77" s="143"/>
      <c r="L77" s="143"/>
      <c r="M77" s="148"/>
      <c r="N77" s="143"/>
      <c r="O77" s="143"/>
      <c r="P77" s="143"/>
      <c r="Q77" s="150"/>
      <c r="R77" s="151"/>
      <c r="S77" s="152"/>
    </row>
    <row r="78" spans="2:19" ht="16.5" hidden="1">
      <c r="B78" s="134"/>
      <c r="C78" s="137"/>
      <c r="D78" s="137"/>
      <c r="E78" s="165"/>
      <c r="F78" s="25"/>
      <c r="G78" s="18"/>
      <c r="H78" s="25"/>
      <c r="I78" s="18"/>
      <c r="J78" s="143"/>
      <c r="K78" s="143"/>
      <c r="L78" s="143"/>
      <c r="M78" s="148"/>
      <c r="N78" s="143"/>
      <c r="O78" s="143"/>
      <c r="P78" s="143"/>
      <c r="Q78" s="150"/>
      <c r="R78" s="151"/>
      <c r="S78" s="152"/>
    </row>
    <row r="79" spans="2:19" ht="16.5" hidden="1">
      <c r="B79" s="135"/>
      <c r="C79" s="138"/>
      <c r="D79" s="138"/>
      <c r="E79" s="166"/>
      <c r="F79" s="19"/>
      <c r="G79" s="18"/>
      <c r="H79" s="21"/>
      <c r="I79" s="22"/>
      <c r="J79" s="144"/>
      <c r="K79" s="144"/>
      <c r="L79" s="144"/>
      <c r="M79" s="149"/>
      <c r="N79" s="144"/>
      <c r="O79" s="144"/>
      <c r="P79" s="144"/>
      <c r="Q79" s="150"/>
      <c r="R79" s="153"/>
      <c r="S79" s="154"/>
    </row>
    <row r="80" spans="2:19">
      <c r="B80" s="194" t="s">
        <v>54</v>
      </c>
      <c r="C80" s="195"/>
      <c r="D80" s="195"/>
      <c r="E80" s="196"/>
      <c r="F80" s="203" t="s">
        <v>55</v>
      </c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6"/>
    </row>
    <row r="81" spans="2:19">
      <c r="B81" s="197"/>
      <c r="C81" s="198"/>
      <c r="D81" s="198"/>
      <c r="E81" s="199"/>
      <c r="F81" s="197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9"/>
    </row>
    <row r="82" spans="2:19">
      <c r="B82" s="197"/>
      <c r="C82" s="198"/>
      <c r="D82" s="198"/>
      <c r="E82" s="199"/>
      <c r="F82" s="197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9"/>
    </row>
    <row r="83" spans="2:19">
      <c r="B83" s="200"/>
      <c r="C83" s="201"/>
      <c r="D83" s="201"/>
      <c r="E83" s="202"/>
      <c r="F83" s="200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2"/>
    </row>
    <row r="84" spans="2:19" ht="16.5">
      <c r="B84" s="192" t="s">
        <v>108</v>
      </c>
      <c r="C84" s="193"/>
      <c r="D84" s="193"/>
      <c r="E84" s="193"/>
      <c r="F84" s="193"/>
      <c r="G84" s="193"/>
      <c r="H84" s="193" t="s">
        <v>56</v>
      </c>
      <c r="I84" s="193"/>
      <c r="J84" s="193"/>
      <c r="K84" s="193"/>
      <c r="L84" s="193"/>
      <c r="M84" s="193"/>
      <c r="N84" s="193" t="s">
        <v>57</v>
      </c>
      <c r="O84" s="193"/>
      <c r="P84" s="193"/>
      <c r="Q84" s="193"/>
      <c r="R84" s="193"/>
      <c r="S84" s="193"/>
    </row>
    <row r="85" spans="2:19" ht="16.5">
      <c r="B85" s="41"/>
    </row>
  </sheetData>
  <sheetProtection formatCells="0" selectLockedCells="1" selectUnlockedCells="1"/>
  <mergeCells count="184">
    <mergeCell ref="Q68:Q73"/>
    <mergeCell ref="R68:S73"/>
    <mergeCell ref="E71:E73"/>
    <mergeCell ref="D74:D79"/>
    <mergeCell ref="E74:E76"/>
    <mergeCell ref="J74:J79"/>
    <mergeCell ref="K74:K79"/>
    <mergeCell ref="L74:L79"/>
    <mergeCell ref="M74:M79"/>
    <mergeCell ref="N74:N79"/>
    <mergeCell ref="O74:O79"/>
    <mergeCell ref="P74:P79"/>
    <mergeCell ref="Q74:Q79"/>
    <mergeCell ref="R74:S79"/>
    <mergeCell ref="E77:E79"/>
    <mergeCell ref="N56:N61"/>
    <mergeCell ref="O56:O61"/>
    <mergeCell ref="P56:P61"/>
    <mergeCell ref="Q56:Q61"/>
    <mergeCell ref="B84:G84"/>
    <mergeCell ref="H84:M84"/>
    <mergeCell ref="N84:S84"/>
    <mergeCell ref="P62:P67"/>
    <mergeCell ref="Q62:Q67"/>
    <mergeCell ref="R62:S67"/>
    <mergeCell ref="E65:E67"/>
    <mergeCell ref="B80:E83"/>
    <mergeCell ref="F80:S83"/>
    <mergeCell ref="B68:B79"/>
    <mergeCell ref="C68:C79"/>
    <mergeCell ref="D68:D73"/>
    <mergeCell ref="E68:E70"/>
    <mergeCell ref="J68:J73"/>
    <mergeCell ref="K68:K73"/>
    <mergeCell ref="L68:L73"/>
    <mergeCell ref="M68:M73"/>
    <mergeCell ref="N68:N73"/>
    <mergeCell ref="O68:O73"/>
    <mergeCell ref="P68:P73"/>
    <mergeCell ref="P44:P49"/>
    <mergeCell ref="Q44:Q49"/>
    <mergeCell ref="P50:P55"/>
    <mergeCell ref="Q50:Q55"/>
    <mergeCell ref="R50:S55"/>
    <mergeCell ref="E53:E55"/>
    <mergeCell ref="B56:B67"/>
    <mergeCell ref="C56:C67"/>
    <mergeCell ref="D56:D61"/>
    <mergeCell ref="E56:E58"/>
    <mergeCell ref="J56:J61"/>
    <mergeCell ref="K56:K61"/>
    <mergeCell ref="R56:S61"/>
    <mergeCell ref="E59:E61"/>
    <mergeCell ref="D62:D67"/>
    <mergeCell ref="E62:E64"/>
    <mergeCell ref="J62:J67"/>
    <mergeCell ref="K62:K67"/>
    <mergeCell ref="L62:L67"/>
    <mergeCell ref="M62:M67"/>
    <mergeCell ref="N62:N67"/>
    <mergeCell ref="O62:O67"/>
    <mergeCell ref="L56:L61"/>
    <mergeCell ref="M56:M61"/>
    <mergeCell ref="P38:P43"/>
    <mergeCell ref="Q38:Q43"/>
    <mergeCell ref="R38:S43"/>
    <mergeCell ref="E41:E43"/>
    <mergeCell ref="B44:B55"/>
    <mergeCell ref="C44:C55"/>
    <mergeCell ref="D44:D49"/>
    <mergeCell ref="E44:E46"/>
    <mergeCell ref="J44:J49"/>
    <mergeCell ref="K44:K49"/>
    <mergeCell ref="R44:S49"/>
    <mergeCell ref="E47:E49"/>
    <mergeCell ref="D50:D55"/>
    <mergeCell ref="E50:E52"/>
    <mergeCell ref="J50:J55"/>
    <mergeCell ref="K50:K55"/>
    <mergeCell ref="L50:L55"/>
    <mergeCell ref="M50:M55"/>
    <mergeCell ref="N50:N55"/>
    <mergeCell ref="O50:O55"/>
    <mergeCell ref="L44:L49"/>
    <mergeCell ref="M44:M49"/>
    <mergeCell ref="N44:N49"/>
    <mergeCell ref="O44:O49"/>
    <mergeCell ref="B32:B43"/>
    <mergeCell ref="C32:C43"/>
    <mergeCell ref="D32:D37"/>
    <mergeCell ref="E32:E34"/>
    <mergeCell ref="J32:J37"/>
    <mergeCell ref="K32:K37"/>
    <mergeCell ref="B20:B31"/>
    <mergeCell ref="C20:C31"/>
    <mergeCell ref="R32:S37"/>
    <mergeCell ref="E35:E37"/>
    <mergeCell ref="D38:D43"/>
    <mergeCell ref="E38:E40"/>
    <mergeCell ref="J38:J43"/>
    <mergeCell ref="K38:K43"/>
    <mergeCell ref="L38:L43"/>
    <mergeCell ref="M38:M43"/>
    <mergeCell ref="N38:N43"/>
    <mergeCell ref="O38:O43"/>
    <mergeCell ref="L32:L37"/>
    <mergeCell ref="M32:M37"/>
    <mergeCell ref="N32:N37"/>
    <mergeCell ref="O32:O37"/>
    <mergeCell ref="P32:P37"/>
    <mergeCell ref="Q32:Q37"/>
    <mergeCell ref="R20:S25"/>
    <mergeCell ref="E23:E25"/>
    <mergeCell ref="D26:D31"/>
    <mergeCell ref="L20:L25"/>
    <mergeCell ref="M20:M25"/>
    <mergeCell ref="N20:N25"/>
    <mergeCell ref="O20:O25"/>
    <mergeCell ref="P20:P25"/>
    <mergeCell ref="Q20:Q25"/>
    <mergeCell ref="D20:D25"/>
    <mergeCell ref="E20:E22"/>
    <mergeCell ref="J20:J25"/>
    <mergeCell ref="K20:K25"/>
    <mergeCell ref="R26:S31"/>
    <mergeCell ref="E29:E31"/>
    <mergeCell ref="E26:E28"/>
    <mergeCell ref="J26:J31"/>
    <mergeCell ref="K26:K31"/>
    <mergeCell ref="L26:L31"/>
    <mergeCell ref="M26:M31"/>
    <mergeCell ref="N26:N31"/>
    <mergeCell ref="O26:O31"/>
    <mergeCell ref="P26:P31"/>
    <mergeCell ref="Q26:Q31"/>
    <mergeCell ref="R14:S19"/>
    <mergeCell ref="E11:E13"/>
    <mergeCell ref="D14:D19"/>
    <mergeCell ref="E14:E16"/>
    <mergeCell ref="J14:J19"/>
    <mergeCell ref="K14:K19"/>
    <mergeCell ref="L14:L19"/>
    <mergeCell ref="E17:E19"/>
    <mergeCell ref="M8:M13"/>
    <mergeCell ref="N8:N13"/>
    <mergeCell ref="O8:O13"/>
    <mergeCell ref="P8:P13"/>
    <mergeCell ref="Q8:Q13"/>
    <mergeCell ref="R8:S13"/>
    <mergeCell ref="B8:B19"/>
    <mergeCell ref="C8:C19"/>
    <mergeCell ref="D8:D13"/>
    <mergeCell ref="E8:E10"/>
    <mergeCell ref="J8:J13"/>
    <mergeCell ref="K8:K13"/>
    <mergeCell ref="L8:L13"/>
    <mergeCell ref="F4:F7"/>
    <mergeCell ref="G4:G7"/>
    <mergeCell ref="H4:H7"/>
    <mergeCell ref="I4:I7"/>
    <mergeCell ref="J4:Q4"/>
    <mergeCell ref="J5:J7"/>
    <mergeCell ref="K5:K7"/>
    <mergeCell ref="L5:L7"/>
    <mergeCell ref="M5:M7"/>
    <mergeCell ref="N5:N7"/>
    <mergeCell ref="M14:M19"/>
    <mergeCell ref="N14:N19"/>
    <mergeCell ref="O14:O19"/>
    <mergeCell ref="P14:P19"/>
    <mergeCell ref="Q14:Q19"/>
    <mergeCell ref="O1:R1"/>
    <mergeCell ref="B2:E2"/>
    <mergeCell ref="F2:N2"/>
    <mergeCell ref="O2:R2"/>
    <mergeCell ref="B3:B7"/>
    <mergeCell ref="C3:C7"/>
    <mergeCell ref="D3:D7"/>
    <mergeCell ref="E3:Q3"/>
    <mergeCell ref="R3:S7"/>
    <mergeCell ref="E4:E7"/>
    <mergeCell ref="O5:O7"/>
    <mergeCell ref="P5:P7"/>
    <mergeCell ref="Q5:Q7"/>
  </mergeCells>
  <phoneticPr fontId="1" type="noConversion"/>
  <printOptions horizontalCentered="1" verticalCentered="1"/>
  <pageMargins left="0.59055118110236227" right="0.59055118110236227" top="0.19685039370078741" bottom="0.19685039370078741" header="0" footer="0"/>
  <pageSetup paperSize="9" scale="79" orientation="portrait" horizontalDpi="4294967293" r:id="rId1"/>
  <headerFooter alignWithMargins="0"/>
  <rowBreaks count="1" manualBreakCount="1">
    <brk id="7" max="16383" man="1"/>
  </rowBreaks>
  <colBreaks count="2" manualBreakCount="2">
    <brk id="18" min="1" max="77" man="1"/>
    <brk id="1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K73"/>
  <sheetViews>
    <sheetView tabSelected="1" workbookViewId="0">
      <pane ySplit="7" topLeftCell="A50" activePane="bottomLeft" state="frozen"/>
      <selection pane="bottomLeft" activeCell="D62" sqref="D62:D67"/>
    </sheetView>
  </sheetViews>
  <sheetFormatPr defaultColWidth="9" defaultRowHeight="16.5"/>
  <cols>
    <col min="1" max="1" width="14.875" style="8" customWidth="1"/>
    <col min="2" max="4" width="3.625" style="8" customWidth="1"/>
    <col min="5" max="6" width="12.625" style="8" customWidth="1"/>
    <col min="7" max="7" width="6" style="5" customWidth="1"/>
    <col min="8" max="8" width="12.625" style="8" customWidth="1"/>
    <col min="9" max="9" width="6" style="5" customWidth="1"/>
    <col min="10" max="19" width="3.875" style="8" customWidth="1"/>
    <col min="20" max="20" width="2.5" style="8" customWidth="1"/>
    <col min="21" max="21" width="12.375" style="8" customWidth="1"/>
    <col min="22" max="23" width="9" style="8"/>
    <col min="24" max="24" width="4.5" style="8" bestFit="1" customWidth="1"/>
    <col min="25" max="25" width="9" style="8"/>
    <col min="26" max="26" width="4.5" style="8" bestFit="1" customWidth="1"/>
    <col min="27" max="28" width="5.625" style="8" customWidth="1"/>
    <col min="29" max="29" width="9" style="8" customWidth="1"/>
    <col min="30" max="30" width="5.625" style="8" customWidth="1"/>
    <col min="31" max="31" width="9" style="8" customWidth="1"/>
    <col min="32" max="33" width="5.625" style="8" customWidth="1"/>
    <col min="34" max="34" width="9" style="8" customWidth="1"/>
    <col min="35" max="35" width="5.625" style="8" customWidth="1"/>
    <col min="36" max="36" width="9" style="8" customWidth="1"/>
    <col min="37" max="37" width="11.625" style="8" bestFit="1" customWidth="1"/>
    <col min="38" max="16384" width="9" style="8"/>
  </cols>
  <sheetData>
    <row r="1" spans="1:23" ht="15.75" customHeight="1">
      <c r="A1" s="5"/>
      <c r="B1" s="6"/>
      <c r="C1" s="6"/>
      <c r="D1" s="6"/>
      <c r="E1" s="6"/>
      <c r="F1" s="6"/>
      <c r="G1" s="6"/>
      <c r="H1" s="6"/>
      <c r="I1" s="6"/>
      <c r="J1" s="5"/>
      <c r="K1" s="7"/>
      <c r="L1" s="7"/>
      <c r="M1" s="7"/>
      <c r="N1" s="7"/>
      <c r="O1" s="111" t="s">
        <v>21</v>
      </c>
      <c r="P1" s="111"/>
      <c r="Q1" s="111"/>
      <c r="R1" s="111"/>
      <c r="S1" s="6">
        <v>23</v>
      </c>
    </row>
    <row r="2" spans="1:23" ht="15.75" customHeight="1">
      <c r="A2" s="5"/>
      <c r="B2" s="112" t="s">
        <v>22</v>
      </c>
      <c r="C2" s="113"/>
      <c r="D2" s="113"/>
      <c r="E2" s="113"/>
      <c r="F2" s="113" t="s">
        <v>187</v>
      </c>
      <c r="G2" s="113"/>
      <c r="H2" s="113"/>
      <c r="I2" s="113"/>
      <c r="J2" s="113"/>
      <c r="K2" s="113"/>
      <c r="L2" s="113"/>
      <c r="M2" s="113"/>
      <c r="N2" s="113"/>
      <c r="O2" s="114" t="s">
        <v>23</v>
      </c>
      <c r="P2" s="114"/>
      <c r="Q2" s="114"/>
      <c r="R2" s="114"/>
      <c r="S2" s="9" t="s">
        <v>58</v>
      </c>
      <c r="T2" s="10"/>
      <c r="U2" s="11"/>
    </row>
    <row r="3" spans="1:23" ht="14.25" customHeight="1">
      <c r="A3" s="6"/>
      <c r="B3" s="115" t="s">
        <v>24</v>
      </c>
      <c r="C3" s="115" t="s">
        <v>25</v>
      </c>
      <c r="D3" s="115" t="s">
        <v>26</v>
      </c>
      <c r="E3" s="118" t="s">
        <v>27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20"/>
      <c r="R3" s="121" t="s">
        <v>28</v>
      </c>
      <c r="S3" s="122"/>
      <c r="T3" s="10"/>
      <c r="U3" s="11"/>
    </row>
    <row r="4" spans="1:23" ht="14.25" customHeight="1">
      <c r="A4" s="5"/>
      <c r="B4" s="116"/>
      <c r="C4" s="116"/>
      <c r="D4" s="116"/>
      <c r="E4" s="127" t="s">
        <v>29</v>
      </c>
      <c r="F4" s="145" t="s">
        <v>30</v>
      </c>
      <c r="G4" s="115" t="s">
        <v>31</v>
      </c>
      <c r="H4" s="145" t="s">
        <v>30</v>
      </c>
      <c r="I4" s="115" t="s">
        <v>31</v>
      </c>
      <c r="J4" s="119" t="s">
        <v>32</v>
      </c>
      <c r="K4" s="119"/>
      <c r="L4" s="119"/>
      <c r="M4" s="119"/>
      <c r="N4" s="119"/>
      <c r="O4" s="119"/>
      <c r="P4" s="119"/>
      <c r="Q4" s="120"/>
      <c r="R4" s="123"/>
      <c r="S4" s="124"/>
      <c r="T4" s="10"/>
      <c r="U4" s="11"/>
    </row>
    <row r="5" spans="1:23" ht="14.25" customHeight="1">
      <c r="A5" s="5"/>
      <c r="B5" s="116"/>
      <c r="C5" s="116"/>
      <c r="D5" s="116"/>
      <c r="E5" s="127"/>
      <c r="F5" s="145"/>
      <c r="G5" s="116"/>
      <c r="H5" s="145"/>
      <c r="I5" s="116"/>
      <c r="J5" s="115" t="s">
        <v>33</v>
      </c>
      <c r="K5" s="115" t="s">
        <v>34</v>
      </c>
      <c r="L5" s="115" t="s">
        <v>35</v>
      </c>
      <c r="M5" s="115" t="s">
        <v>36</v>
      </c>
      <c r="N5" s="115" t="s">
        <v>37</v>
      </c>
      <c r="O5" s="129" t="s">
        <v>38</v>
      </c>
      <c r="P5" s="129" t="s">
        <v>39</v>
      </c>
      <c r="Q5" s="132" t="s">
        <v>40</v>
      </c>
      <c r="R5" s="123"/>
      <c r="S5" s="124"/>
      <c r="T5" s="10"/>
      <c r="U5" s="11"/>
    </row>
    <row r="6" spans="1:23" ht="14.25" customHeight="1">
      <c r="A6" s="48" t="s">
        <v>295</v>
      </c>
      <c r="B6" s="116"/>
      <c r="C6" s="116"/>
      <c r="D6" s="116"/>
      <c r="E6" s="127"/>
      <c r="F6" s="145"/>
      <c r="G6" s="116"/>
      <c r="H6" s="145"/>
      <c r="I6" s="116"/>
      <c r="J6" s="116"/>
      <c r="K6" s="116"/>
      <c r="L6" s="116"/>
      <c r="M6" s="116"/>
      <c r="N6" s="116"/>
      <c r="O6" s="130"/>
      <c r="P6" s="130"/>
      <c r="Q6" s="132"/>
      <c r="R6" s="123"/>
      <c r="S6" s="124"/>
      <c r="T6" s="10"/>
      <c r="U6" s="11"/>
    </row>
    <row r="7" spans="1:23" ht="14.25" customHeight="1">
      <c r="A7" s="48"/>
      <c r="B7" s="117"/>
      <c r="C7" s="117"/>
      <c r="D7" s="117"/>
      <c r="E7" s="128"/>
      <c r="F7" s="146"/>
      <c r="G7" s="117"/>
      <c r="H7" s="145"/>
      <c r="I7" s="117"/>
      <c r="J7" s="117"/>
      <c r="K7" s="117"/>
      <c r="L7" s="117"/>
      <c r="M7" s="117"/>
      <c r="N7" s="117"/>
      <c r="O7" s="131"/>
      <c r="P7" s="131"/>
      <c r="Q7" s="132"/>
      <c r="R7" s="125"/>
      <c r="S7" s="126"/>
      <c r="T7" s="10"/>
      <c r="U7" s="11"/>
    </row>
    <row r="8" spans="1:23" ht="14.25" customHeight="1">
      <c r="A8" s="5"/>
      <c r="B8" s="133">
        <v>45593</v>
      </c>
      <c r="C8" s="136" t="s">
        <v>41</v>
      </c>
      <c r="D8" s="136" t="s">
        <v>42</v>
      </c>
      <c r="E8" s="139" t="s">
        <v>109</v>
      </c>
      <c r="F8" s="26" t="s">
        <v>109</v>
      </c>
      <c r="G8" s="14" t="s">
        <v>310</v>
      </c>
      <c r="H8" s="15"/>
      <c r="I8" s="14"/>
      <c r="J8" s="204">
        <v>2</v>
      </c>
      <c r="K8" s="204">
        <v>0.1</v>
      </c>
      <c r="L8" s="204">
        <v>0</v>
      </c>
      <c r="M8" s="207">
        <v>0</v>
      </c>
      <c r="N8" s="204">
        <v>0</v>
      </c>
      <c r="O8" s="204">
        <v>1</v>
      </c>
      <c r="P8" s="204">
        <v>8</v>
      </c>
      <c r="Q8" s="147">
        <f>SUM(J8*70+K8*75+L8*120+M8*25+N8*60+O8*45+P8*4)</f>
        <v>224.5</v>
      </c>
      <c r="R8" s="151"/>
      <c r="S8" s="152"/>
      <c r="T8" s="10"/>
      <c r="U8" s="11"/>
    </row>
    <row r="9" spans="1:23" ht="14.25" customHeight="1">
      <c r="A9" s="16"/>
      <c r="B9" s="134"/>
      <c r="C9" s="137"/>
      <c r="D9" s="137"/>
      <c r="E9" s="140"/>
      <c r="F9" s="25"/>
      <c r="G9" s="18"/>
      <c r="H9" s="19"/>
      <c r="I9" s="18"/>
      <c r="J9" s="205"/>
      <c r="K9" s="205"/>
      <c r="L9" s="205"/>
      <c r="M9" s="208"/>
      <c r="N9" s="205"/>
      <c r="O9" s="205"/>
      <c r="P9" s="205"/>
      <c r="Q9" s="150"/>
      <c r="R9" s="151"/>
      <c r="S9" s="152"/>
      <c r="T9" s="10"/>
      <c r="U9" s="11"/>
    </row>
    <row r="10" spans="1:23" ht="14.25" customHeight="1">
      <c r="A10" s="20"/>
      <c r="B10" s="134"/>
      <c r="C10" s="137"/>
      <c r="D10" s="137"/>
      <c r="E10" s="141"/>
      <c r="F10" s="21"/>
      <c r="G10" s="22"/>
      <c r="H10" s="23"/>
      <c r="I10" s="22"/>
      <c r="J10" s="205"/>
      <c r="K10" s="205"/>
      <c r="L10" s="205"/>
      <c r="M10" s="208"/>
      <c r="N10" s="205"/>
      <c r="O10" s="205"/>
      <c r="P10" s="205"/>
      <c r="Q10" s="150"/>
      <c r="R10" s="151"/>
      <c r="S10" s="152"/>
      <c r="T10" s="10"/>
      <c r="U10" s="11"/>
    </row>
    <row r="11" spans="1:23" ht="14.25" customHeight="1">
      <c r="A11" s="16"/>
      <c r="B11" s="134"/>
      <c r="C11" s="137"/>
      <c r="D11" s="137"/>
      <c r="E11" s="182" t="s">
        <v>275</v>
      </c>
      <c r="F11" s="26" t="s">
        <v>275</v>
      </c>
      <c r="G11" s="14" t="s">
        <v>276</v>
      </c>
      <c r="H11" s="25"/>
      <c r="I11" s="18"/>
      <c r="J11" s="205"/>
      <c r="K11" s="205"/>
      <c r="L11" s="205"/>
      <c r="M11" s="208"/>
      <c r="N11" s="205"/>
      <c r="O11" s="205"/>
      <c r="P11" s="205"/>
      <c r="Q11" s="150"/>
      <c r="R11" s="151"/>
      <c r="S11" s="152"/>
      <c r="U11" s="16"/>
    </row>
    <row r="12" spans="1:23" ht="14.25" customHeight="1">
      <c r="A12" s="5"/>
      <c r="B12" s="134"/>
      <c r="C12" s="137"/>
      <c r="D12" s="137"/>
      <c r="E12" s="183"/>
      <c r="F12" s="25"/>
      <c r="G12" s="18"/>
      <c r="H12" s="24"/>
      <c r="I12" s="18"/>
      <c r="J12" s="205"/>
      <c r="K12" s="205"/>
      <c r="L12" s="205"/>
      <c r="M12" s="208"/>
      <c r="N12" s="205"/>
      <c r="O12" s="205"/>
      <c r="P12" s="205"/>
      <c r="Q12" s="150"/>
      <c r="R12" s="151"/>
      <c r="S12" s="152"/>
      <c r="T12" s="16"/>
      <c r="U12" s="16"/>
    </row>
    <row r="13" spans="1:23" ht="14.25" customHeight="1">
      <c r="A13" s="5"/>
      <c r="B13" s="134"/>
      <c r="C13" s="137"/>
      <c r="D13" s="138"/>
      <c r="E13" s="184"/>
      <c r="F13" s="21"/>
      <c r="G13" s="22"/>
      <c r="H13" s="19"/>
      <c r="I13" s="22"/>
      <c r="J13" s="206"/>
      <c r="K13" s="206"/>
      <c r="L13" s="206"/>
      <c r="M13" s="209"/>
      <c r="N13" s="206"/>
      <c r="O13" s="206"/>
      <c r="P13" s="206"/>
      <c r="Q13" s="150"/>
      <c r="R13" s="153"/>
      <c r="S13" s="154"/>
      <c r="T13" s="16"/>
      <c r="U13" s="16"/>
    </row>
    <row r="14" spans="1:23" ht="14.25" customHeight="1">
      <c r="A14" s="5"/>
      <c r="B14" s="134"/>
      <c r="C14" s="137"/>
      <c r="D14" s="137" t="s">
        <v>43</v>
      </c>
      <c r="E14" s="161" t="s">
        <v>278</v>
      </c>
      <c r="F14" s="42" t="s">
        <v>102</v>
      </c>
      <c r="G14" s="33">
        <v>1</v>
      </c>
      <c r="H14" s="32" t="s">
        <v>121</v>
      </c>
      <c r="I14" s="33">
        <v>0.5</v>
      </c>
      <c r="J14" s="170">
        <v>1</v>
      </c>
      <c r="K14" s="170">
        <v>0.8</v>
      </c>
      <c r="L14" s="170">
        <v>0</v>
      </c>
      <c r="M14" s="177">
        <v>0.3</v>
      </c>
      <c r="N14" s="170">
        <v>0.5</v>
      </c>
      <c r="O14" s="170">
        <v>0.3</v>
      </c>
      <c r="P14" s="170">
        <v>0</v>
      </c>
      <c r="Q14" s="180">
        <f>SUM(J14*70+K14*75+L14*120+M14*25+N14*60+O14*45+P14*4)</f>
        <v>181</v>
      </c>
      <c r="R14" s="151" t="s">
        <v>59</v>
      </c>
      <c r="S14" s="152"/>
      <c r="T14" s="16"/>
      <c r="U14" s="16"/>
      <c r="V14" s="27"/>
      <c r="W14" s="27"/>
    </row>
    <row r="15" spans="1:23" ht="14.25" customHeight="1">
      <c r="A15" s="5"/>
      <c r="B15" s="134"/>
      <c r="C15" s="137"/>
      <c r="D15" s="137"/>
      <c r="E15" s="162"/>
      <c r="F15" s="39" t="s">
        <v>119</v>
      </c>
      <c r="G15" s="34">
        <v>2</v>
      </c>
      <c r="H15" s="35"/>
      <c r="I15" s="34"/>
      <c r="J15" s="171"/>
      <c r="K15" s="171"/>
      <c r="L15" s="171"/>
      <c r="M15" s="178"/>
      <c r="N15" s="171"/>
      <c r="O15" s="171"/>
      <c r="P15" s="171"/>
      <c r="Q15" s="181"/>
      <c r="R15" s="151"/>
      <c r="S15" s="152"/>
      <c r="T15" s="16"/>
      <c r="U15" s="16"/>
      <c r="V15" s="27"/>
      <c r="W15" s="27"/>
    </row>
    <row r="16" spans="1:23" ht="14.25" customHeight="1">
      <c r="A16" s="5"/>
      <c r="B16" s="134"/>
      <c r="C16" s="137"/>
      <c r="D16" s="137"/>
      <c r="E16" s="163"/>
      <c r="F16" s="43" t="s">
        <v>120</v>
      </c>
      <c r="G16" s="36">
        <v>1.6</v>
      </c>
      <c r="H16" s="37"/>
      <c r="I16" s="36"/>
      <c r="J16" s="171"/>
      <c r="K16" s="171"/>
      <c r="L16" s="171"/>
      <c r="M16" s="178"/>
      <c r="N16" s="171"/>
      <c r="O16" s="171"/>
      <c r="P16" s="171"/>
      <c r="Q16" s="181"/>
      <c r="R16" s="151"/>
      <c r="S16" s="152"/>
      <c r="T16" s="16"/>
      <c r="U16" s="16"/>
      <c r="V16" s="27"/>
      <c r="W16" s="27"/>
    </row>
    <row r="17" spans="1:23" ht="14.25" customHeight="1">
      <c r="A17" s="5"/>
      <c r="B17" s="134"/>
      <c r="C17" s="137"/>
      <c r="D17" s="137"/>
      <c r="E17" s="164" t="s">
        <v>50</v>
      </c>
      <c r="F17" s="24" t="s">
        <v>50</v>
      </c>
      <c r="G17" s="14" t="s">
        <v>194</v>
      </c>
      <c r="H17" s="25"/>
      <c r="I17" s="14"/>
      <c r="J17" s="171"/>
      <c r="K17" s="171"/>
      <c r="L17" s="171"/>
      <c r="M17" s="178"/>
      <c r="N17" s="171"/>
      <c r="O17" s="171"/>
      <c r="P17" s="171"/>
      <c r="Q17" s="181"/>
      <c r="R17" s="151"/>
      <c r="S17" s="152"/>
      <c r="T17" s="16"/>
      <c r="U17" s="16"/>
      <c r="V17" s="27"/>
      <c r="W17" s="27"/>
    </row>
    <row r="18" spans="1:23" ht="14.25" customHeight="1">
      <c r="A18" s="5"/>
      <c r="B18" s="134"/>
      <c r="C18" s="137"/>
      <c r="D18" s="137"/>
      <c r="E18" s="165"/>
      <c r="F18" s="25"/>
      <c r="G18" s="18"/>
      <c r="H18" s="25"/>
      <c r="I18" s="18"/>
      <c r="J18" s="171"/>
      <c r="K18" s="171"/>
      <c r="L18" s="171"/>
      <c r="M18" s="178"/>
      <c r="N18" s="171"/>
      <c r="O18" s="171"/>
      <c r="P18" s="171"/>
      <c r="Q18" s="181"/>
      <c r="R18" s="151"/>
      <c r="S18" s="152"/>
      <c r="T18" s="16"/>
      <c r="U18" s="16"/>
      <c r="V18" s="27"/>
      <c r="W18" s="27"/>
    </row>
    <row r="19" spans="1:23" ht="14.25" customHeight="1">
      <c r="A19" s="5"/>
      <c r="B19" s="135"/>
      <c r="C19" s="138"/>
      <c r="D19" s="138"/>
      <c r="E19" s="166"/>
      <c r="F19" s="19"/>
      <c r="G19" s="18"/>
      <c r="H19" s="21"/>
      <c r="I19" s="22"/>
      <c r="J19" s="172"/>
      <c r="K19" s="172"/>
      <c r="L19" s="172"/>
      <c r="M19" s="179"/>
      <c r="N19" s="172"/>
      <c r="O19" s="172"/>
      <c r="P19" s="172"/>
      <c r="Q19" s="181"/>
      <c r="R19" s="153"/>
      <c r="S19" s="154"/>
      <c r="T19" s="16"/>
      <c r="U19" s="16"/>
    </row>
    <row r="20" spans="1:23" ht="14.25" customHeight="1">
      <c r="A20" s="5"/>
      <c r="B20" s="133">
        <v>45594</v>
      </c>
      <c r="C20" s="136" t="s">
        <v>44</v>
      </c>
      <c r="D20" s="136" t="s">
        <v>42</v>
      </c>
      <c r="E20" s="161" t="s">
        <v>207</v>
      </c>
      <c r="F20" s="42" t="s">
        <v>69</v>
      </c>
      <c r="G20" s="33">
        <v>6.7</v>
      </c>
      <c r="H20" s="32" t="s">
        <v>146</v>
      </c>
      <c r="I20" s="33">
        <v>1</v>
      </c>
      <c r="J20" s="142">
        <v>2</v>
      </c>
      <c r="K20" s="142">
        <v>0</v>
      </c>
      <c r="L20" s="142">
        <v>0</v>
      </c>
      <c r="M20" s="147">
        <v>0.2</v>
      </c>
      <c r="N20" s="142">
        <v>0</v>
      </c>
      <c r="O20" s="142">
        <v>0.8</v>
      </c>
      <c r="P20" s="142">
        <v>0</v>
      </c>
      <c r="Q20" s="147">
        <f>SUM(J20*70+K20*75+L20*120+M20*25+N20*60+O20*45+P20*4)</f>
        <v>181</v>
      </c>
      <c r="R20" s="151"/>
      <c r="S20" s="152"/>
      <c r="T20" s="16"/>
      <c r="U20" s="16"/>
    </row>
    <row r="21" spans="1:23" ht="14.25" customHeight="1">
      <c r="A21" s="5"/>
      <c r="B21" s="134"/>
      <c r="C21" s="137"/>
      <c r="D21" s="137"/>
      <c r="E21" s="162"/>
      <c r="F21" s="39" t="s">
        <v>152</v>
      </c>
      <c r="G21" s="34">
        <v>1.2</v>
      </c>
      <c r="H21" s="35" t="s">
        <v>129</v>
      </c>
      <c r="I21" s="34">
        <v>0.5</v>
      </c>
      <c r="J21" s="143"/>
      <c r="K21" s="143"/>
      <c r="L21" s="143"/>
      <c r="M21" s="148"/>
      <c r="N21" s="143"/>
      <c r="O21" s="143"/>
      <c r="P21" s="143"/>
      <c r="Q21" s="150"/>
      <c r="R21" s="151"/>
      <c r="S21" s="152"/>
      <c r="T21" s="16"/>
      <c r="U21" s="16"/>
    </row>
    <row r="22" spans="1:23" ht="14.25" customHeight="1">
      <c r="A22" s="5"/>
      <c r="B22" s="134"/>
      <c r="C22" s="137"/>
      <c r="D22" s="137"/>
      <c r="E22" s="163"/>
      <c r="F22" s="43" t="s">
        <v>153</v>
      </c>
      <c r="G22" s="36" t="s">
        <v>208</v>
      </c>
      <c r="H22" s="37" t="s">
        <v>154</v>
      </c>
      <c r="I22" s="36">
        <v>0.3</v>
      </c>
      <c r="J22" s="143"/>
      <c r="K22" s="143"/>
      <c r="L22" s="143"/>
      <c r="M22" s="148"/>
      <c r="N22" s="143"/>
      <c r="O22" s="143"/>
      <c r="P22" s="143"/>
      <c r="Q22" s="150"/>
      <c r="R22" s="151"/>
      <c r="S22" s="152"/>
      <c r="T22" s="16"/>
      <c r="U22" s="16"/>
    </row>
    <row r="23" spans="1:23" ht="14.25" customHeight="1">
      <c r="A23" s="29"/>
      <c r="B23" s="134"/>
      <c r="C23" s="137"/>
      <c r="D23" s="137"/>
      <c r="E23" s="182"/>
      <c r="F23" s="24"/>
      <c r="G23" s="14"/>
      <c r="H23" s="25"/>
      <c r="I23" s="18"/>
      <c r="J23" s="143"/>
      <c r="K23" s="143"/>
      <c r="L23" s="143"/>
      <c r="M23" s="148"/>
      <c r="N23" s="143"/>
      <c r="O23" s="143"/>
      <c r="P23" s="143"/>
      <c r="Q23" s="150"/>
      <c r="R23" s="151"/>
      <c r="S23" s="152"/>
      <c r="T23" s="16"/>
      <c r="U23" s="16"/>
    </row>
    <row r="24" spans="1:23" ht="14.25" customHeight="1">
      <c r="A24" s="30"/>
      <c r="B24" s="134"/>
      <c r="C24" s="137"/>
      <c r="D24" s="137"/>
      <c r="E24" s="183"/>
      <c r="F24" s="25"/>
      <c r="G24" s="18"/>
      <c r="H24" s="24"/>
      <c r="I24" s="18"/>
      <c r="J24" s="143"/>
      <c r="K24" s="143"/>
      <c r="L24" s="143"/>
      <c r="M24" s="148"/>
      <c r="N24" s="143"/>
      <c r="O24" s="143"/>
      <c r="P24" s="143"/>
      <c r="Q24" s="150"/>
      <c r="R24" s="151"/>
      <c r="S24" s="152"/>
      <c r="T24" s="16"/>
      <c r="U24" s="16"/>
    </row>
    <row r="25" spans="1:23" ht="14.25" customHeight="1">
      <c r="A25" s="30"/>
      <c r="B25" s="134"/>
      <c r="C25" s="137"/>
      <c r="D25" s="138"/>
      <c r="E25" s="184"/>
      <c r="F25" s="19"/>
      <c r="G25" s="18"/>
      <c r="H25" s="19"/>
      <c r="I25" s="22"/>
      <c r="J25" s="144"/>
      <c r="K25" s="144"/>
      <c r="L25" s="144"/>
      <c r="M25" s="149"/>
      <c r="N25" s="144"/>
      <c r="O25" s="144"/>
      <c r="P25" s="144"/>
      <c r="Q25" s="150"/>
      <c r="R25" s="153"/>
      <c r="S25" s="154"/>
      <c r="T25" s="16"/>
      <c r="U25" s="16"/>
    </row>
    <row r="26" spans="1:23" ht="14.25" customHeight="1">
      <c r="A26" s="5"/>
      <c r="B26" s="134"/>
      <c r="C26" s="137"/>
      <c r="D26" s="137" t="s">
        <v>43</v>
      </c>
      <c r="E26" s="161" t="s">
        <v>209</v>
      </c>
      <c r="F26" s="42" t="s">
        <v>175</v>
      </c>
      <c r="G26" s="33">
        <v>4</v>
      </c>
      <c r="H26" s="32" t="s">
        <v>176</v>
      </c>
      <c r="I26" s="33">
        <v>0.8</v>
      </c>
      <c r="J26" s="142">
        <v>1</v>
      </c>
      <c r="K26" s="142">
        <v>0.5</v>
      </c>
      <c r="L26" s="142">
        <v>0</v>
      </c>
      <c r="M26" s="142">
        <v>0.2</v>
      </c>
      <c r="N26" s="142">
        <v>0</v>
      </c>
      <c r="O26" s="142">
        <v>0.3</v>
      </c>
      <c r="P26" s="142">
        <v>0</v>
      </c>
      <c r="Q26" s="147">
        <f>SUM(J26*70+K26*75+L26*120+M26*25+N26*60+O26*45+P26*4)</f>
        <v>126</v>
      </c>
      <c r="R26" s="151"/>
      <c r="S26" s="152"/>
      <c r="T26" s="16"/>
      <c r="U26" s="16"/>
    </row>
    <row r="27" spans="1:23" ht="14.25" customHeight="1">
      <c r="A27" s="5"/>
      <c r="B27" s="134"/>
      <c r="C27" s="137"/>
      <c r="D27" s="137"/>
      <c r="E27" s="162"/>
      <c r="F27" s="39" t="s">
        <v>102</v>
      </c>
      <c r="G27" s="34">
        <v>1</v>
      </c>
      <c r="H27" s="35" t="s">
        <v>61</v>
      </c>
      <c r="I27" s="34">
        <v>0.5</v>
      </c>
      <c r="J27" s="143"/>
      <c r="K27" s="143"/>
      <c r="L27" s="143"/>
      <c r="M27" s="143"/>
      <c r="N27" s="143"/>
      <c r="O27" s="143"/>
      <c r="P27" s="143"/>
      <c r="Q27" s="150"/>
      <c r="R27" s="151"/>
      <c r="S27" s="152"/>
      <c r="T27" s="16"/>
      <c r="U27" s="16"/>
    </row>
    <row r="28" spans="1:23" ht="14.25" customHeight="1">
      <c r="A28" s="5"/>
      <c r="B28" s="134"/>
      <c r="C28" s="137"/>
      <c r="D28" s="137"/>
      <c r="E28" s="163"/>
      <c r="F28" s="43" t="s">
        <v>149</v>
      </c>
      <c r="G28" s="36">
        <v>0.2</v>
      </c>
      <c r="H28" s="37" t="s">
        <v>150</v>
      </c>
      <c r="I28" s="36">
        <v>0.2</v>
      </c>
      <c r="J28" s="143"/>
      <c r="K28" s="143"/>
      <c r="L28" s="143"/>
      <c r="M28" s="143"/>
      <c r="N28" s="143"/>
      <c r="O28" s="143"/>
      <c r="P28" s="143"/>
      <c r="Q28" s="150"/>
      <c r="R28" s="151"/>
      <c r="S28" s="152"/>
      <c r="T28" s="16"/>
      <c r="U28" s="16"/>
    </row>
    <row r="29" spans="1:23" ht="14.25" customHeight="1">
      <c r="A29" s="5"/>
      <c r="B29" s="134"/>
      <c r="C29" s="137"/>
      <c r="D29" s="137"/>
      <c r="E29" s="164"/>
      <c r="F29" s="24"/>
      <c r="G29" s="14"/>
      <c r="H29" s="25"/>
      <c r="I29" s="14"/>
      <c r="J29" s="143"/>
      <c r="K29" s="143"/>
      <c r="L29" s="143"/>
      <c r="M29" s="143"/>
      <c r="N29" s="143"/>
      <c r="O29" s="143"/>
      <c r="P29" s="143"/>
      <c r="Q29" s="150"/>
      <c r="R29" s="151"/>
      <c r="S29" s="152"/>
      <c r="T29" s="16"/>
      <c r="U29" s="16"/>
    </row>
    <row r="30" spans="1:23" ht="14.25" customHeight="1">
      <c r="A30" s="5"/>
      <c r="B30" s="134"/>
      <c r="C30" s="137"/>
      <c r="D30" s="137"/>
      <c r="E30" s="165"/>
      <c r="F30" s="25"/>
      <c r="G30" s="18"/>
      <c r="H30" s="25"/>
      <c r="I30" s="18"/>
      <c r="J30" s="143"/>
      <c r="K30" s="143"/>
      <c r="L30" s="143"/>
      <c r="M30" s="143"/>
      <c r="N30" s="143"/>
      <c r="O30" s="143"/>
      <c r="P30" s="143"/>
      <c r="Q30" s="150"/>
      <c r="R30" s="151"/>
      <c r="S30" s="152"/>
      <c r="T30" s="16"/>
      <c r="U30" s="16"/>
    </row>
    <row r="31" spans="1:23" ht="14.25" customHeight="1">
      <c r="A31" s="5"/>
      <c r="B31" s="135"/>
      <c r="C31" s="138"/>
      <c r="D31" s="138"/>
      <c r="E31" s="166"/>
      <c r="F31" s="19"/>
      <c r="G31" s="18"/>
      <c r="H31" s="21"/>
      <c r="I31" s="22"/>
      <c r="J31" s="144"/>
      <c r="K31" s="144"/>
      <c r="L31" s="144"/>
      <c r="M31" s="144"/>
      <c r="N31" s="144"/>
      <c r="O31" s="144"/>
      <c r="P31" s="144"/>
      <c r="Q31" s="150"/>
      <c r="R31" s="153"/>
      <c r="S31" s="154"/>
      <c r="T31" s="16"/>
      <c r="U31" s="16"/>
    </row>
    <row r="32" spans="1:23" ht="14.25" customHeight="1">
      <c r="A32" s="5"/>
      <c r="B32" s="133">
        <v>45595</v>
      </c>
      <c r="C32" s="136" t="s">
        <v>45</v>
      </c>
      <c r="D32" s="136" t="s">
        <v>42</v>
      </c>
      <c r="E32" s="161" t="s">
        <v>213</v>
      </c>
      <c r="F32" s="42" t="s">
        <v>177</v>
      </c>
      <c r="G32" s="33">
        <v>5.7</v>
      </c>
      <c r="H32" s="32" t="s">
        <v>178</v>
      </c>
      <c r="I32" s="33">
        <v>1</v>
      </c>
      <c r="J32" s="142">
        <v>2</v>
      </c>
      <c r="K32" s="142">
        <v>0.5</v>
      </c>
      <c r="L32" s="142">
        <v>0</v>
      </c>
      <c r="M32" s="147">
        <v>0.2</v>
      </c>
      <c r="N32" s="142">
        <v>0</v>
      </c>
      <c r="O32" s="142">
        <v>0.3</v>
      </c>
      <c r="P32" s="142">
        <v>0</v>
      </c>
      <c r="Q32" s="147">
        <f>SUM(J32*70+K32*75+L32*120+M32*25+N32*60+O32*45+P32*4)</f>
        <v>196</v>
      </c>
      <c r="R32" s="151"/>
      <c r="S32" s="152"/>
      <c r="T32" s="16"/>
      <c r="U32" s="16"/>
    </row>
    <row r="33" spans="1:37" ht="14.25" customHeight="1">
      <c r="A33" s="5"/>
      <c r="B33" s="134"/>
      <c r="C33" s="137"/>
      <c r="D33" s="137"/>
      <c r="E33" s="162"/>
      <c r="F33" s="39" t="s">
        <v>145</v>
      </c>
      <c r="G33" s="34">
        <v>1</v>
      </c>
      <c r="H33" s="35" t="s">
        <v>114</v>
      </c>
      <c r="I33" s="34">
        <v>0.3</v>
      </c>
      <c r="J33" s="143"/>
      <c r="K33" s="143"/>
      <c r="L33" s="143"/>
      <c r="M33" s="148"/>
      <c r="N33" s="143"/>
      <c r="O33" s="143"/>
      <c r="P33" s="143"/>
      <c r="Q33" s="150"/>
      <c r="R33" s="151"/>
      <c r="S33" s="152"/>
      <c r="T33" s="16"/>
      <c r="U33" s="16"/>
    </row>
    <row r="34" spans="1:37" ht="14.25" customHeight="1">
      <c r="A34" s="5"/>
      <c r="B34" s="134"/>
      <c r="C34" s="137"/>
      <c r="D34" s="137"/>
      <c r="E34" s="163"/>
      <c r="F34" s="43" t="s">
        <v>67</v>
      </c>
      <c r="G34" s="36">
        <v>0.6</v>
      </c>
      <c r="H34" s="37"/>
      <c r="I34" s="36"/>
      <c r="J34" s="143"/>
      <c r="K34" s="143"/>
      <c r="L34" s="143"/>
      <c r="M34" s="148"/>
      <c r="N34" s="143"/>
      <c r="O34" s="143"/>
      <c r="P34" s="143"/>
      <c r="Q34" s="150"/>
      <c r="R34" s="151"/>
      <c r="S34" s="152"/>
      <c r="T34" s="16"/>
      <c r="U34" s="16"/>
    </row>
    <row r="35" spans="1:37" ht="14.25" customHeight="1">
      <c r="A35" s="5"/>
      <c r="B35" s="134"/>
      <c r="C35" s="137"/>
      <c r="D35" s="137"/>
      <c r="E35" s="185"/>
      <c r="F35" s="24"/>
      <c r="G35" s="14"/>
      <c r="H35" s="25"/>
      <c r="I35" s="18"/>
      <c r="J35" s="143"/>
      <c r="K35" s="143"/>
      <c r="L35" s="143"/>
      <c r="M35" s="148"/>
      <c r="N35" s="143"/>
      <c r="O35" s="143"/>
      <c r="P35" s="143"/>
      <c r="Q35" s="150"/>
      <c r="R35" s="151"/>
      <c r="S35" s="152"/>
      <c r="T35" s="16"/>
      <c r="U35" s="16"/>
    </row>
    <row r="36" spans="1:37" ht="14.25" customHeight="1">
      <c r="A36" s="5"/>
      <c r="B36" s="134"/>
      <c r="C36" s="137"/>
      <c r="D36" s="137"/>
      <c r="E36" s="186"/>
      <c r="F36" s="25"/>
      <c r="G36" s="18"/>
      <c r="H36" s="24"/>
      <c r="I36" s="18"/>
      <c r="J36" s="143"/>
      <c r="K36" s="143"/>
      <c r="L36" s="143"/>
      <c r="M36" s="148"/>
      <c r="N36" s="143"/>
      <c r="O36" s="143"/>
      <c r="P36" s="143"/>
      <c r="Q36" s="150"/>
      <c r="R36" s="151"/>
      <c r="S36" s="152"/>
      <c r="T36" s="16"/>
      <c r="U36" s="16"/>
    </row>
    <row r="37" spans="1:37" ht="14.25" customHeight="1">
      <c r="A37" s="5"/>
      <c r="B37" s="134"/>
      <c r="C37" s="137"/>
      <c r="D37" s="138"/>
      <c r="E37" s="187"/>
      <c r="F37" s="21"/>
      <c r="G37" s="22"/>
      <c r="H37" s="19"/>
      <c r="I37" s="22"/>
      <c r="J37" s="144"/>
      <c r="K37" s="144"/>
      <c r="L37" s="144"/>
      <c r="M37" s="149"/>
      <c r="N37" s="144"/>
      <c r="O37" s="144"/>
      <c r="P37" s="144"/>
      <c r="Q37" s="150"/>
      <c r="R37" s="153"/>
      <c r="S37" s="154"/>
      <c r="T37" s="16"/>
      <c r="U37" s="16"/>
    </row>
    <row r="38" spans="1:37" ht="14.25" customHeight="1">
      <c r="A38" s="5"/>
      <c r="B38" s="134"/>
      <c r="C38" s="137"/>
      <c r="D38" s="137" t="s">
        <v>43</v>
      </c>
      <c r="E38" s="161" t="s">
        <v>86</v>
      </c>
      <c r="F38" s="85" t="s">
        <v>86</v>
      </c>
      <c r="G38" s="31" t="s">
        <v>311</v>
      </c>
      <c r="H38" s="26"/>
      <c r="I38" s="18"/>
      <c r="J38" s="142">
        <v>2</v>
      </c>
      <c r="K38" s="142">
        <v>0.8</v>
      </c>
      <c r="L38" s="142">
        <v>0.6</v>
      </c>
      <c r="M38" s="147">
        <v>0.2</v>
      </c>
      <c r="N38" s="142">
        <v>0</v>
      </c>
      <c r="O38" s="142">
        <v>1.5</v>
      </c>
      <c r="P38" s="142">
        <v>0</v>
      </c>
      <c r="Q38" s="147">
        <f>SUM(J38*70+K38*75+L38*120+M38*25+N38*60+O38*45+P38*4)</f>
        <v>344.5</v>
      </c>
      <c r="R38" s="151"/>
      <c r="S38" s="152"/>
      <c r="T38" s="16"/>
      <c r="U38" s="16"/>
    </row>
    <row r="39" spans="1:37" ht="14.25" customHeight="1">
      <c r="A39" s="5"/>
      <c r="B39" s="134"/>
      <c r="C39" s="137"/>
      <c r="D39" s="137"/>
      <c r="E39" s="162"/>
      <c r="F39" s="87"/>
      <c r="G39" s="34"/>
      <c r="H39" s="25"/>
      <c r="I39" s="18"/>
      <c r="J39" s="143"/>
      <c r="K39" s="143"/>
      <c r="L39" s="143"/>
      <c r="M39" s="148"/>
      <c r="N39" s="143"/>
      <c r="O39" s="143"/>
      <c r="P39" s="143"/>
      <c r="Q39" s="150"/>
      <c r="R39" s="151"/>
      <c r="S39" s="152"/>
      <c r="T39" s="16"/>
      <c r="U39" s="16"/>
    </row>
    <row r="40" spans="1:37" ht="14.25" customHeight="1">
      <c r="A40" s="5"/>
      <c r="B40" s="134"/>
      <c r="C40" s="137"/>
      <c r="D40" s="137"/>
      <c r="E40" s="163"/>
      <c r="F40" s="89"/>
      <c r="G40" s="36"/>
      <c r="H40" s="21"/>
      <c r="I40" s="22"/>
      <c r="J40" s="143"/>
      <c r="K40" s="143"/>
      <c r="L40" s="143"/>
      <c r="M40" s="148"/>
      <c r="N40" s="143"/>
      <c r="O40" s="143"/>
      <c r="P40" s="143"/>
      <c r="Q40" s="150"/>
      <c r="R40" s="151"/>
      <c r="S40" s="152"/>
      <c r="T40" s="16"/>
      <c r="U40" s="16"/>
    </row>
    <row r="41" spans="1:37" ht="14.25" customHeight="1">
      <c r="A41" s="5"/>
      <c r="B41" s="134"/>
      <c r="C41" s="137"/>
      <c r="D41" s="137"/>
      <c r="E41" s="185" t="s">
        <v>283</v>
      </c>
      <c r="F41" s="40" t="s">
        <v>283</v>
      </c>
      <c r="G41" s="33" t="s">
        <v>284</v>
      </c>
      <c r="H41" s="25"/>
      <c r="I41" s="14"/>
      <c r="J41" s="143"/>
      <c r="K41" s="143"/>
      <c r="L41" s="143"/>
      <c r="M41" s="148"/>
      <c r="N41" s="143"/>
      <c r="O41" s="143"/>
      <c r="P41" s="143"/>
      <c r="Q41" s="150"/>
      <c r="R41" s="151"/>
      <c r="S41" s="152"/>
      <c r="T41" s="16"/>
      <c r="U41" s="16"/>
    </row>
    <row r="42" spans="1:37" ht="14.25" customHeight="1">
      <c r="A42" s="5"/>
      <c r="B42" s="134"/>
      <c r="C42" s="137"/>
      <c r="D42" s="137"/>
      <c r="E42" s="186"/>
      <c r="F42" s="39"/>
      <c r="G42" s="34"/>
      <c r="H42" s="25"/>
      <c r="I42" s="18"/>
      <c r="J42" s="143"/>
      <c r="K42" s="143"/>
      <c r="L42" s="143"/>
      <c r="M42" s="148"/>
      <c r="N42" s="143"/>
      <c r="O42" s="143"/>
      <c r="P42" s="143"/>
      <c r="Q42" s="150"/>
      <c r="R42" s="151"/>
      <c r="S42" s="152"/>
      <c r="T42" s="16"/>
      <c r="U42" s="16"/>
    </row>
    <row r="43" spans="1:37" ht="14.25" customHeight="1">
      <c r="A43" s="5"/>
      <c r="B43" s="135"/>
      <c r="C43" s="138"/>
      <c r="D43" s="138"/>
      <c r="E43" s="187"/>
      <c r="F43" s="43"/>
      <c r="G43" s="36"/>
      <c r="H43" s="21"/>
      <c r="I43" s="22"/>
      <c r="J43" s="144"/>
      <c r="K43" s="144"/>
      <c r="L43" s="144"/>
      <c r="M43" s="149"/>
      <c r="N43" s="144"/>
      <c r="O43" s="144"/>
      <c r="P43" s="144"/>
      <c r="Q43" s="150"/>
      <c r="R43" s="153"/>
      <c r="S43" s="154"/>
      <c r="T43" s="16"/>
      <c r="U43" s="16"/>
    </row>
    <row r="44" spans="1:37" ht="14.25" customHeight="1">
      <c r="A44" s="5"/>
      <c r="B44" s="133">
        <v>45596</v>
      </c>
      <c r="C44" s="188" t="s">
        <v>46</v>
      </c>
      <c r="D44" s="136" t="s">
        <v>42</v>
      </c>
      <c r="E44" s="182" t="s">
        <v>87</v>
      </c>
      <c r="F44" s="85" t="s">
        <v>88</v>
      </c>
      <c r="G44" s="33">
        <v>1</v>
      </c>
      <c r="H44" s="32"/>
      <c r="I44" s="33"/>
      <c r="J44" s="142">
        <v>1.5</v>
      </c>
      <c r="K44" s="142">
        <v>0.5</v>
      </c>
      <c r="L44" s="142">
        <v>0</v>
      </c>
      <c r="M44" s="147">
        <v>0.1</v>
      </c>
      <c r="N44" s="142">
        <v>0</v>
      </c>
      <c r="O44" s="142">
        <v>0.3</v>
      </c>
      <c r="P44" s="142">
        <v>0</v>
      </c>
      <c r="Q44" s="147">
        <f>SUM(J44*70+K44*75+L44*120+M44*25+N44*60+O44*45+P44*4)</f>
        <v>158.5</v>
      </c>
      <c r="R44" s="151"/>
      <c r="S44" s="152"/>
      <c r="T44" s="16"/>
      <c r="U44" s="16"/>
    </row>
    <row r="45" spans="1:37" ht="14.25" customHeight="1">
      <c r="A45" s="5"/>
      <c r="B45" s="134"/>
      <c r="C45" s="137"/>
      <c r="D45" s="137"/>
      <c r="E45" s="183"/>
      <c r="F45" s="88" t="s">
        <v>47</v>
      </c>
      <c r="G45" s="34">
        <v>1.8</v>
      </c>
      <c r="H45" s="35"/>
      <c r="I45" s="34"/>
      <c r="J45" s="143"/>
      <c r="K45" s="143"/>
      <c r="L45" s="143"/>
      <c r="M45" s="148"/>
      <c r="N45" s="143"/>
      <c r="O45" s="143"/>
      <c r="P45" s="143"/>
      <c r="Q45" s="148"/>
      <c r="R45" s="151"/>
      <c r="S45" s="152"/>
      <c r="T45" s="16"/>
      <c r="U45" s="16"/>
    </row>
    <row r="46" spans="1:37" ht="14.25" customHeight="1">
      <c r="A46" s="5"/>
      <c r="B46" s="134"/>
      <c r="C46" s="137"/>
      <c r="D46" s="137"/>
      <c r="E46" s="184"/>
      <c r="F46" s="43" t="s">
        <v>48</v>
      </c>
      <c r="G46" s="36">
        <v>2.2000000000000002</v>
      </c>
      <c r="H46" s="37"/>
      <c r="I46" s="36"/>
      <c r="J46" s="143"/>
      <c r="K46" s="143"/>
      <c r="L46" s="143"/>
      <c r="M46" s="148"/>
      <c r="N46" s="143"/>
      <c r="O46" s="143"/>
      <c r="P46" s="143"/>
      <c r="Q46" s="148"/>
      <c r="R46" s="151"/>
      <c r="S46" s="152"/>
      <c r="T46" s="16"/>
      <c r="U46" s="16"/>
    </row>
    <row r="47" spans="1:37" ht="14.25" customHeight="1">
      <c r="A47" s="5"/>
      <c r="B47" s="134"/>
      <c r="C47" s="137"/>
      <c r="D47" s="137"/>
      <c r="E47" s="215"/>
      <c r="F47" s="26"/>
      <c r="G47" s="14"/>
      <c r="H47" s="15"/>
      <c r="I47" s="14"/>
      <c r="J47" s="143"/>
      <c r="K47" s="143"/>
      <c r="L47" s="143"/>
      <c r="M47" s="148"/>
      <c r="N47" s="143"/>
      <c r="O47" s="143"/>
      <c r="P47" s="143"/>
      <c r="Q47" s="148"/>
      <c r="R47" s="151"/>
      <c r="S47" s="152"/>
      <c r="T47" s="16"/>
      <c r="U47" s="16"/>
    </row>
    <row r="48" spans="1:37" ht="14.25" customHeight="1">
      <c r="A48" s="5"/>
      <c r="B48" s="134"/>
      <c r="C48" s="137"/>
      <c r="D48" s="137"/>
      <c r="E48" s="216"/>
      <c r="F48" s="25"/>
      <c r="G48" s="18"/>
      <c r="H48" s="19"/>
      <c r="I48" s="18"/>
      <c r="J48" s="143"/>
      <c r="K48" s="143"/>
      <c r="L48" s="143"/>
      <c r="M48" s="148"/>
      <c r="N48" s="143"/>
      <c r="O48" s="143"/>
      <c r="P48" s="143"/>
      <c r="Q48" s="148"/>
      <c r="R48" s="151"/>
      <c r="S48" s="152"/>
      <c r="T48" s="16"/>
      <c r="U48" s="16"/>
      <c r="V48" s="16"/>
      <c r="W48" s="38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</row>
    <row r="49" spans="2:19" ht="14.25" customHeight="1">
      <c r="B49" s="134"/>
      <c r="C49" s="137"/>
      <c r="D49" s="138"/>
      <c r="E49" s="217"/>
      <c r="F49" s="21"/>
      <c r="G49" s="22"/>
      <c r="H49" s="23"/>
      <c r="I49" s="22"/>
      <c r="J49" s="144"/>
      <c r="K49" s="144"/>
      <c r="L49" s="144"/>
      <c r="M49" s="149"/>
      <c r="N49" s="144"/>
      <c r="O49" s="144"/>
      <c r="P49" s="144"/>
      <c r="Q49" s="149"/>
      <c r="R49" s="153"/>
      <c r="S49" s="154"/>
    </row>
    <row r="50" spans="2:19" ht="14.25" customHeight="1">
      <c r="B50" s="134"/>
      <c r="C50" s="137"/>
      <c r="D50" s="137" t="s">
        <v>43</v>
      </c>
      <c r="E50" s="155" t="s">
        <v>49</v>
      </c>
      <c r="F50" s="26" t="s">
        <v>50</v>
      </c>
      <c r="G50" s="33" t="s">
        <v>296</v>
      </c>
      <c r="H50" s="15"/>
      <c r="I50" s="14"/>
      <c r="J50" s="142">
        <v>0</v>
      </c>
      <c r="K50" s="142">
        <v>0</v>
      </c>
      <c r="L50" s="142">
        <v>0</v>
      </c>
      <c r="M50" s="147">
        <v>0</v>
      </c>
      <c r="N50" s="142">
        <v>1</v>
      </c>
      <c r="O50" s="142">
        <v>0</v>
      </c>
      <c r="P50" s="142">
        <v>0</v>
      </c>
      <c r="Q50" s="147">
        <f>SUM(J50*70+K50*75+L50*120+M50*25+N50*60+O50*45+P50*4)</f>
        <v>60</v>
      </c>
      <c r="R50" s="151" t="s">
        <v>51</v>
      </c>
      <c r="S50" s="152"/>
    </row>
    <row r="51" spans="2:19" ht="14.25" customHeight="1">
      <c r="B51" s="134"/>
      <c r="C51" s="137"/>
      <c r="D51" s="137"/>
      <c r="E51" s="156"/>
      <c r="F51" s="25"/>
      <c r="G51" s="18"/>
      <c r="H51" s="19"/>
      <c r="I51" s="18"/>
      <c r="J51" s="143"/>
      <c r="K51" s="143"/>
      <c r="L51" s="143"/>
      <c r="M51" s="148"/>
      <c r="N51" s="143"/>
      <c r="O51" s="143"/>
      <c r="P51" s="143"/>
      <c r="Q51" s="150"/>
      <c r="R51" s="151"/>
      <c r="S51" s="152"/>
    </row>
    <row r="52" spans="2:19" ht="14.25" customHeight="1">
      <c r="B52" s="134"/>
      <c r="C52" s="137"/>
      <c r="D52" s="137"/>
      <c r="E52" s="157"/>
      <c r="F52" s="21"/>
      <c r="G52" s="22"/>
      <c r="H52" s="23"/>
      <c r="I52" s="22"/>
      <c r="J52" s="143"/>
      <c r="K52" s="143"/>
      <c r="L52" s="143"/>
      <c r="M52" s="148"/>
      <c r="N52" s="143"/>
      <c r="O52" s="143"/>
      <c r="P52" s="143"/>
      <c r="Q52" s="150"/>
      <c r="R52" s="151"/>
      <c r="S52" s="152"/>
    </row>
    <row r="53" spans="2:19" ht="14.25" customHeight="1">
      <c r="B53" s="134"/>
      <c r="C53" s="137"/>
      <c r="D53" s="137"/>
      <c r="E53" s="182"/>
      <c r="F53" s="24"/>
      <c r="G53" s="14"/>
      <c r="H53" s="25"/>
      <c r="I53" s="18"/>
      <c r="J53" s="143"/>
      <c r="K53" s="143"/>
      <c r="L53" s="143"/>
      <c r="M53" s="148"/>
      <c r="N53" s="143"/>
      <c r="O53" s="143"/>
      <c r="P53" s="143"/>
      <c r="Q53" s="150"/>
      <c r="R53" s="151"/>
      <c r="S53" s="152"/>
    </row>
    <row r="54" spans="2:19" ht="14.25" customHeight="1">
      <c r="B54" s="134"/>
      <c r="C54" s="137"/>
      <c r="D54" s="137"/>
      <c r="E54" s="183"/>
      <c r="F54" s="25"/>
      <c r="G54" s="18"/>
      <c r="H54" s="24"/>
      <c r="I54" s="18"/>
      <c r="J54" s="143"/>
      <c r="K54" s="143"/>
      <c r="L54" s="143"/>
      <c r="M54" s="148"/>
      <c r="N54" s="143"/>
      <c r="O54" s="143"/>
      <c r="P54" s="143"/>
      <c r="Q54" s="150"/>
      <c r="R54" s="151"/>
      <c r="S54" s="152"/>
    </row>
    <row r="55" spans="2:19" ht="14.25" customHeight="1">
      <c r="B55" s="135"/>
      <c r="C55" s="138"/>
      <c r="D55" s="138"/>
      <c r="E55" s="184"/>
      <c r="F55" s="21"/>
      <c r="G55" s="22"/>
      <c r="H55" s="19"/>
      <c r="I55" s="22"/>
      <c r="J55" s="144"/>
      <c r="K55" s="144"/>
      <c r="L55" s="144"/>
      <c r="M55" s="149"/>
      <c r="N55" s="144"/>
      <c r="O55" s="144"/>
      <c r="P55" s="144"/>
      <c r="Q55" s="150"/>
      <c r="R55" s="153"/>
      <c r="S55" s="154"/>
    </row>
    <row r="56" spans="2:19" ht="14.25" customHeight="1">
      <c r="B56" s="133"/>
      <c r="C56" s="188"/>
      <c r="D56" s="136"/>
      <c r="E56" s="161"/>
      <c r="F56" s="42"/>
      <c r="G56" s="33"/>
      <c r="H56" s="15"/>
      <c r="I56" s="14"/>
      <c r="J56" s="142"/>
      <c r="K56" s="142"/>
      <c r="L56" s="142"/>
      <c r="M56" s="147"/>
      <c r="N56" s="142"/>
      <c r="O56" s="142"/>
      <c r="P56" s="142"/>
      <c r="Q56" s="147">
        <f>SUM(J56*70+K56*75+L56*120+M56*25+N56*60+O56*45+P56*4)</f>
        <v>0</v>
      </c>
      <c r="R56" s="151"/>
      <c r="S56" s="152"/>
    </row>
    <row r="57" spans="2:19" ht="14.25" customHeight="1">
      <c r="B57" s="134"/>
      <c r="C57" s="137"/>
      <c r="D57" s="137"/>
      <c r="E57" s="162"/>
      <c r="F57" s="39"/>
      <c r="G57" s="34"/>
      <c r="H57" s="19"/>
      <c r="I57" s="18"/>
      <c r="J57" s="143"/>
      <c r="K57" s="143"/>
      <c r="L57" s="143"/>
      <c r="M57" s="148"/>
      <c r="N57" s="143"/>
      <c r="O57" s="143"/>
      <c r="P57" s="143"/>
      <c r="Q57" s="150"/>
      <c r="R57" s="151"/>
      <c r="S57" s="152"/>
    </row>
    <row r="58" spans="2:19" ht="14.25" customHeight="1">
      <c r="B58" s="134"/>
      <c r="C58" s="137"/>
      <c r="D58" s="137"/>
      <c r="E58" s="163"/>
      <c r="F58" s="43"/>
      <c r="G58" s="36"/>
      <c r="H58" s="23"/>
      <c r="I58" s="22"/>
      <c r="J58" s="143"/>
      <c r="K58" s="143"/>
      <c r="L58" s="143"/>
      <c r="M58" s="148"/>
      <c r="N58" s="143"/>
      <c r="O58" s="143"/>
      <c r="P58" s="143"/>
      <c r="Q58" s="150"/>
      <c r="R58" s="151"/>
      <c r="S58" s="152"/>
    </row>
    <row r="59" spans="2:19" ht="14.25" customHeight="1">
      <c r="B59" s="134"/>
      <c r="C59" s="137"/>
      <c r="D59" s="137"/>
      <c r="E59" s="182"/>
      <c r="F59" s="24"/>
      <c r="G59" s="14"/>
      <c r="H59" s="25"/>
      <c r="I59" s="18"/>
      <c r="J59" s="143"/>
      <c r="K59" s="143"/>
      <c r="L59" s="143"/>
      <c r="M59" s="148"/>
      <c r="N59" s="143"/>
      <c r="O59" s="143"/>
      <c r="P59" s="143"/>
      <c r="Q59" s="150"/>
      <c r="R59" s="151"/>
      <c r="S59" s="152"/>
    </row>
    <row r="60" spans="2:19" ht="14.25" customHeight="1">
      <c r="B60" s="134"/>
      <c r="C60" s="137"/>
      <c r="D60" s="137"/>
      <c r="E60" s="183"/>
      <c r="F60" s="25"/>
      <c r="G60" s="18"/>
      <c r="H60" s="24"/>
      <c r="I60" s="18"/>
      <c r="J60" s="143"/>
      <c r="K60" s="143"/>
      <c r="L60" s="143"/>
      <c r="M60" s="148"/>
      <c r="N60" s="143"/>
      <c r="O60" s="143"/>
      <c r="P60" s="143"/>
      <c r="Q60" s="150"/>
      <c r="R60" s="151"/>
      <c r="S60" s="152"/>
    </row>
    <row r="61" spans="2:19" ht="14.25" customHeight="1">
      <c r="B61" s="134"/>
      <c r="C61" s="137"/>
      <c r="D61" s="138"/>
      <c r="E61" s="184"/>
      <c r="F61" s="21"/>
      <c r="G61" s="22"/>
      <c r="H61" s="19"/>
      <c r="I61" s="22"/>
      <c r="J61" s="144"/>
      <c r="K61" s="144"/>
      <c r="L61" s="144"/>
      <c r="M61" s="149"/>
      <c r="N61" s="144"/>
      <c r="O61" s="144"/>
      <c r="P61" s="144"/>
      <c r="Q61" s="150"/>
      <c r="R61" s="153"/>
      <c r="S61" s="154"/>
    </row>
    <row r="62" spans="2:19" ht="14.25" customHeight="1">
      <c r="B62" s="134"/>
      <c r="C62" s="137"/>
      <c r="D62" s="137"/>
      <c r="E62" s="212"/>
      <c r="F62" s="65"/>
      <c r="G62" s="52"/>
      <c r="H62" s="26"/>
      <c r="I62" s="18"/>
      <c r="J62" s="142"/>
      <c r="K62" s="142"/>
      <c r="L62" s="142"/>
      <c r="M62" s="147"/>
      <c r="N62" s="142"/>
      <c r="O62" s="142"/>
      <c r="P62" s="142"/>
      <c r="Q62" s="147">
        <f>SUM(J62*70+K62*75+L62*120+M62*25+N62*60+O62*45+P62*4)</f>
        <v>0</v>
      </c>
      <c r="R62" s="151"/>
      <c r="S62" s="152"/>
    </row>
    <row r="63" spans="2:19" ht="14.25" customHeight="1">
      <c r="B63" s="134"/>
      <c r="C63" s="137"/>
      <c r="D63" s="137"/>
      <c r="E63" s="213"/>
      <c r="F63" s="66"/>
      <c r="G63" s="61"/>
      <c r="H63" s="25"/>
      <c r="I63" s="18"/>
      <c r="J63" s="143"/>
      <c r="K63" s="143"/>
      <c r="L63" s="143"/>
      <c r="M63" s="148"/>
      <c r="N63" s="143"/>
      <c r="O63" s="143"/>
      <c r="P63" s="143"/>
      <c r="Q63" s="150"/>
      <c r="R63" s="151"/>
      <c r="S63" s="152"/>
    </row>
    <row r="64" spans="2:19" ht="14.25" customHeight="1">
      <c r="B64" s="134"/>
      <c r="C64" s="137"/>
      <c r="D64" s="137"/>
      <c r="E64" s="214"/>
      <c r="F64" s="55"/>
      <c r="G64" s="56"/>
      <c r="H64" s="21"/>
      <c r="I64" s="22"/>
      <c r="J64" s="143"/>
      <c r="K64" s="143"/>
      <c r="L64" s="143"/>
      <c r="M64" s="148"/>
      <c r="N64" s="143"/>
      <c r="O64" s="143"/>
      <c r="P64" s="143"/>
      <c r="Q64" s="150"/>
      <c r="R64" s="151"/>
      <c r="S64" s="152"/>
    </row>
    <row r="65" spans="2:19" ht="14.25" customHeight="1">
      <c r="B65" s="134"/>
      <c r="C65" s="137"/>
      <c r="D65" s="137"/>
      <c r="E65" s="164"/>
      <c r="F65" s="24"/>
      <c r="G65" s="14"/>
      <c r="H65" s="25"/>
      <c r="I65" s="14"/>
      <c r="J65" s="143"/>
      <c r="K65" s="143"/>
      <c r="L65" s="143"/>
      <c r="M65" s="148"/>
      <c r="N65" s="143"/>
      <c r="O65" s="143"/>
      <c r="P65" s="143"/>
      <c r="Q65" s="150"/>
      <c r="R65" s="151"/>
      <c r="S65" s="152"/>
    </row>
    <row r="66" spans="2:19" ht="14.25" customHeight="1">
      <c r="B66" s="134"/>
      <c r="C66" s="137"/>
      <c r="D66" s="137"/>
      <c r="E66" s="165"/>
      <c r="F66" s="25"/>
      <c r="G66" s="18"/>
      <c r="H66" s="25"/>
      <c r="I66" s="18"/>
      <c r="J66" s="143"/>
      <c r="K66" s="143"/>
      <c r="L66" s="143"/>
      <c r="M66" s="148"/>
      <c r="N66" s="143"/>
      <c r="O66" s="143"/>
      <c r="P66" s="143"/>
      <c r="Q66" s="150"/>
      <c r="R66" s="151"/>
      <c r="S66" s="152"/>
    </row>
    <row r="67" spans="2:19" ht="14.25" customHeight="1">
      <c r="B67" s="135"/>
      <c r="C67" s="138"/>
      <c r="D67" s="138"/>
      <c r="E67" s="166"/>
      <c r="F67" s="19"/>
      <c r="G67" s="18"/>
      <c r="H67" s="21"/>
      <c r="I67" s="22"/>
      <c r="J67" s="144"/>
      <c r="K67" s="144"/>
      <c r="L67" s="144"/>
      <c r="M67" s="149"/>
      <c r="N67" s="144"/>
      <c r="O67" s="144"/>
      <c r="P67" s="144"/>
      <c r="Q67" s="150"/>
      <c r="R67" s="153"/>
      <c r="S67" s="154"/>
    </row>
    <row r="68" spans="2:19" ht="15.75">
      <c r="B68" s="194" t="s">
        <v>54</v>
      </c>
      <c r="C68" s="195"/>
      <c r="D68" s="195"/>
      <c r="E68" s="196"/>
      <c r="F68" s="203" t="s">
        <v>55</v>
      </c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195"/>
      <c r="S68" s="196"/>
    </row>
    <row r="69" spans="2:19" ht="15.75">
      <c r="B69" s="197"/>
      <c r="C69" s="198"/>
      <c r="D69" s="198"/>
      <c r="E69" s="199"/>
      <c r="F69" s="197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9"/>
    </row>
    <row r="70" spans="2:19" ht="15.75">
      <c r="B70" s="197"/>
      <c r="C70" s="198"/>
      <c r="D70" s="198"/>
      <c r="E70" s="199"/>
      <c r="F70" s="197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9"/>
    </row>
    <row r="71" spans="2:19" ht="15.75">
      <c r="B71" s="200"/>
      <c r="C71" s="201"/>
      <c r="D71" s="201"/>
      <c r="E71" s="202"/>
      <c r="F71" s="200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2"/>
    </row>
    <row r="72" spans="2:19">
      <c r="B72" s="192" t="s">
        <v>108</v>
      </c>
      <c r="C72" s="193"/>
      <c r="D72" s="193"/>
      <c r="E72" s="193"/>
      <c r="F72" s="193"/>
      <c r="G72" s="193"/>
      <c r="H72" s="193" t="s">
        <v>56</v>
      </c>
      <c r="I72" s="193"/>
      <c r="J72" s="193"/>
      <c r="K72" s="193"/>
      <c r="L72" s="193"/>
      <c r="M72" s="193"/>
      <c r="N72" s="193" t="s">
        <v>57</v>
      </c>
      <c r="O72" s="193"/>
      <c r="P72" s="193"/>
      <c r="Q72" s="193"/>
      <c r="R72" s="193"/>
      <c r="S72" s="193"/>
    </row>
    <row r="73" spans="2:19">
      <c r="B73" s="41"/>
    </row>
  </sheetData>
  <sheetProtection formatCells="0" selectLockedCells="1" selectUnlockedCells="1"/>
  <mergeCells count="158">
    <mergeCell ref="N56:N61"/>
    <mergeCell ref="O56:O61"/>
    <mergeCell ref="P56:P61"/>
    <mergeCell ref="Q56:Q61"/>
    <mergeCell ref="B72:G72"/>
    <mergeCell ref="H72:M72"/>
    <mergeCell ref="N72:S72"/>
    <mergeCell ref="P62:P67"/>
    <mergeCell ref="Q62:Q67"/>
    <mergeCell ref="R62:S67"/>
    <mergeCell ref="E65:E67"/>
    <mergeCell ref="B68:E71"/>
    <mergeCell ref="F68:S71"/>
    <mergeCell ref="P44:P49"/>
    <mergeCell ref="Q44:Q49"/>
    <mergeCell ref="P50:P55"/>
    <mergeCell ref="Q50:Q55"/>
    <mergeCell ref="R50:S55"/>
    <mergeCell ref="E53:E55"/>
    <mergeCell ref="B56:B67"/>
    <mergeCell ref="C56:C67"/>
    <mergeCell ref="D56:D61"/>
    <mergeCell ref="E56:E58"/>
    <mergeCell ref="J56:J61"/>
    <mergeCell ref="K56:K61"/>
    <mergeCell ref="R56:S61"/>
    <mergeCell ref="E59:E61"/>
    <mergeCell ref="D62:D67"/>
    <mergeCell ref="E62:E64"/>
    <mergeCell ref="J62:J67"/>
    <mergeCell ref="K62:K67"/>
    <mergeCell ref="L62:L67"/>
    <mergeCell ref="M62:M67"/>
    <mergeCell ref="N62:N67"/>
    <mergeCell ref="O62:O67"/>
    <mergeCell ref="L56:L61"/>
    <mergeCell ref="M56:M61"/>
    <mergeCell ref="P38:P43"/>
    <mergeCell ref="Q38:Q43"/>
    <mergeCell ref="R38:S43"/>
    <mergeCell ref="E41:E43"/>
    <mergeCell ref="B44:B55"/>
    <mergeCell ref="C44:C55"/>
    <mergeCell ref="D44:D49"/>
    <mergeCell ref="E44:E46"/>
    <mergeCell ref="J44:J49"/>
    <mergeCell ref="K44:K49"/>
    <mergeCell ref="R44:S49"/>
    <mergeCell ref="E47:E49"/>
    <mergeCell ref="D50:D55"/>
    <mergeCell ref="E50:E52"/>
    <mergeCell ref="J50:J55"/>
    <mergeCell ref="K50:K55"/>
    <mergeCell ref="L50:L55"/>
    <mergeCell ref="M50:M55"/>
    <mergeCell ref="N50:N55"/>
    <mergeCell ref="O50:O55"/>
    <mergeCell ref="L44:L49"/>
    <mergeCell ref="M44:M49"/>
    <mergeCell ref="N44:N49"/>
    <mergeCell ref="O44:O49"/>
    <mergeCell ref="B32:B43"/>
    <mergeCell ref="C32:C43"/>
    <mergeCell ref="D32:D37"/>
    <mergeCell ref="E32:E34"/>
    <mergeCell ref="J32:J37"/>
    <mergeCell ref="K32:K37"/>
    <mergeCell ref="B20:B31"/>
    <mergeCell ref="C20:C31"/>
    <mergeCell ref="R32:S37"/>
    <mergeCell ref="E35:E37"/>
    <mergeCell ref="D38:D43"/>
    <mergeCell ref="E38:E40"/>
    <mergeCell ref="J38:J43"/>
    <mergeCell ref="K38:K43"/>
    <mergeCell ref="L38:L43"/>
    <mergeCell ref="M38:M43"/>
    <mergeCell ref="N38:N43"/>
    <mergeCell ref="O38:O43"/>
    <mergeCell ref="L32:L37"/>
    <mergeCell ref="M32:M37"/>
    <mergeCell ref="N32:N37"/>
    <mergeCell ref="O32:O37"/>
    <mergeCell ref="P32:P37"/>
    <mergeCell ref="Q32:Q37"/>
    <mergeCell ref="R20:S25"/>
    <mergeCell ref="E23:E25"/>
    <mergeCell ref="D26:D31"/>
    <mergeCell ref="E26:E28"/>
    <mergeCell ref="J26:J31"/>
    <mergeCell ref="K26:K31"/>
    <mergeCell ref="L26:L31"/>
    <mergeCell ref="M26:M31"/>
    <mergeCell ref="N26:N31"/>
    <mergeCell ref="O26:O31"/>
    <mergeCell ref="L20:L25"/>
    <mergeCell ref="M20:M25"/>
    <mergeCell ref="N20:N25"/>
    <mergeCell ref="O20:O25"/>
    <mergeCell ref="P20:P25"/>
    <mergeCell ref="Q20:Q25"/>
    <mergeCell ref="D20:D25"/>
    <mergeCell ref="E20:E22"/>
    <mergeCell ref="J20:J25"/>
    <mergeCell ref="K20:K25"/>
    <mergeCell ref="P26:P31"/>
    <mergeCell ref="Q26:Q31"/>
    <mergeCell ref="R26:S31"/>
    <mergeCell ref="E29:E31"/>
    <mergeCell ref="R14:S19"/>
    <mergeCell ref="E11:E13"/>
    <mergeCell ref="D14:D19"/>
    <mergeCell ref="E14:E16"/>
    <mergeCell ref="J14:J19"/>
    <mergeCell ref="K14:K19"/>
    <mergeCell ref="L14:L19"/>
    <mergeCell ref="E17:E19"/>
    <mergeCell ref="M8:M13"/>
    <mergeCell ref="N8:N13"/>
    <mergeCell ref="O8:O13"/>
    <mergeCell ref="P8:P13"/>
    <mergeCell ref="Q8:Q13"/>
    <mergeCell ref="R8:S13"/>
    <mergeCell ref="B8:B19"/>
    <mergeCell ref="C8:C19"/>
    <mergeCell ref="D8:D13"/>
    <mergeCell ref="E8:E10"/>
    <mergeCell ref="J8:J13"/>
    <mergeCell ref="K8:K13"/>
    <mergeCell ref="L8:L13"/>
    <mergeCell ref="F4:F7"/>
    <mergeCell ref="G4:G7"/>
    <mergeCell ref="H4:H7"/>
    <mergeCell ref="I4:I7"/>
    <mergeCell ref="J4:Q4"/>
    <mergeCell ref="J5:J7"/>
    <mergeCell ref="K5:K7"/>
    <mergeCell ref="L5:L7"/>
    <mergeCell ref="M5:M7"/>
    <mergeCell ref="N5:N7"/>
    <mergeCell ref="M14:M19"/>
    <mergeCell ref="N14:N19"/>
    <mergeCell ref="O14:O19"/>
    <mergeCell ref="P14:P19"/>
    <mergeCell ref="Q14:Q19"/>
    <mergeCell ref="O1:R1"/>
    <mergeCell ref="B2:E2"/>
    <mergeCell ref="F2:N2"/>
    <mergeCell ref="O2:R2"/>
    <mergeCell ref="B3:B7"/>
    <mergeCell ref="C3:C7"/>
    <mergeCell ref="D3:D7"/>
    <mergeCell ref="E3:Q3"/>
    <mergeCell ref="R3:S7"/>
    <mergeCell ref="E4:E7"/>
    <mergeCell ref="O5:O7"/>
    <mergeCell ref="P5:P7"/>
    <mergeCell ref="Q5:Q7"/>
  </mergeCells>
  <phoneticPr fontId="1" type="noConversion"/>
  <printOptions horizontalCentered="1" verticalCentered="1"/>
  <pageMargins left="0.59055118110236227" right="0.59055118110236227" top="0.19685039370078741" bottom="0.19685039370078741" header="0" footer="0"/>
  <pageSetup paperSize="9" scale="79" orientation="portrait" horizontalDpi="4294967293" r:id="rId1"/>
  <headerFooter alignWithMargins="0"/>
  <rowBreaks count="1" manualBreakCount="1">
    <brk id="7" max="16383" man="1"/>
  </rowBreaks>
  <colBreaks count="2" manualBreakCount="2">
    <brk id="18" min="1" max="77" man="1"/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總表</vt:lpstr>
      <vt:lpstr>附幼1</vt:lpstr>
      <vt:lpstr>附幼2</vt:lpstr>
      <vt:lpstr>附幼3</vt:lpstr>
      <vt:lpstr>附幼4</vt:lpstr>
      <vt:lpstr>附幼5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G20</dc:creator>
  <cp:lastModifiedBy>User</cp:lastModifiedBy>
  <cp:lastPrinted>2024-09-19T06:41:01Z</cp:lastPrinted>
  <dcterms:created xsi:type="dcterms:W3CDTF">2016-06-03T03:04:41Z</dcterms:created>
  <dcterms:modified xsi:type="dcterms:W3CDTF">2024-09-19T06:41:09Z</dcterms:modified>
</cp:coreProperties>
</file>