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3040" windowHeight="913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40" i="1"/>
  <c r="P38" i="1"/>
  <c r="P36" i="1"/>
  <c r="P34" i="1"/>
  <c r="P32" i="1"/>
  <c r="P30" i="1"/>
  <c r="P28" i="1"/>
  <c r="P26" i="1"/>
  <c r="P24" i="1"/>
  <c r="P22" i="1"/>
  <c r="P20" i="1"/>
  <c r="P18" i="1"/>
  <c r="P16" i="1"/>
  <c r="P12" i="1"/>
  <c r="P10" i="1"/>
  <c r="P8" i="1"/>
  <c r="P6" i="1"/>
  <c r="P4" i="1"/>
</calcChain>
</file>

<file path=xl/sharedStrings.xml><?xml version="1.0" encoding="utf-8"?>
<sst xmlns="http://schemas.openxmlformats.org/spreadsheetml/2006/main" count="271" uniqueCount="185">
  <si>
    <t>113 年 6 月 份 午 餐 食 譜 （葷）</t>
    <phoneticPr fontId="4" type="noConversion"/>
  </si>
  <si>
    <t>日期</t>
  </si>
  <si>
    <t>星期</t>
  </si>
  <si>
    <t>主食</t>
  </si>
  <si>
    <t>主菜</t>
  </si>
  <si>
    <t>蔬菜</t>
  </si>
  <si>
    <t>湯品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</si>
  <si>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</si>
  <si>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</si>
  <si>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</si>
  <si>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</si>
  <si>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</si>
  <si>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</si>
  <si>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</si>
  <si>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一</t>
  </si>
  <si>
    <t>白米飯</t>
  </si>
  <si>
    <t>白米</t>
  </si>
  <si>
    <t>時蔬,大蒜</t>
    <phoneticPr fontId="4" type="noConversion"/>
  </si>
  <si>
    <t>雞蛋,金針菇,香菇</t>
    <phoneticPr fontId="4" type="noConversion"/>
  </si>
  <si>
    <t>綜合堅果</t>
    <phoneticPr fontId="4" type="noConversion"/>
  </si>
  <si>
    <t>二</t>
  </si>
  <si>
    <t>十穀米飯</t>
  </si>
  <si>
    <t>味噌野菜雞</t>
    <phoneticPr fontId="4" type="noConversion"/>
  </si>
  <si>
    <t>小瓜甜條</t>
    <phoneticPr fontId="4" type="noConversion"/>
  </si>
  <si>
    <t>水果</t>
  </si>
  <si>
    <t>五穀米,白米</t>
  </si>
  <si>
    <t>白洋葱,土光雞丁,高麗菜,味噌,胡蘿蔔</t>
    <phoneticPr fontId="4" type="noConversion"/>
  </si>
  <si>
    <t>天婦羅,胡蘿蔔,小黃瓜</t>
  </si>
  <si>
    <t>海帶根,薑,豬小排</t>
    <phoneticPr fontId="4" type="noConversion"/>
  </si>
  <si>
    <t>時令水果</t>
  </si>
  <si>
    <t>三</t>
  </si>
  <si>
    <t>糯米飯</t>
  </si>
  <si>
    <t>蠔油雞翅</t>
    <phoneticPr fontId="4" type="noConversion"/>
  </si>
  <si>
    <t>炒時蔬</t>
    <phoneticPr fontId="4" type="noConversion"/>
  </si>
  <si>
    <t>秈糯米</t>
  </si>
  <si>
    <t>乾香菇,黑芝麻油,老薑,油蔥酥,豬前腿肉,五香粉,蝦米,栗子</t>
    <phoneticPr fontId="4" type="noConversion"/>
  </si>
  <si>
    <t>雞翅,大蒜</t>
    <phoneticPr fontId="4" type="noConversion"/>
  </si>
  <si>
    <t>時蔬,薑絲</t>
    <phoneticPr fontId="4" type="noConversion"/>
  </si>
  <si>
    <t>時令水果</t>
    <phoneticPr fontId="4" type="noConversion"/>
  </si>
  <si>
    <t>四</t>
  </si>
  <si>
    <t>胡蘿蔔,芹菜,竹筍,金針菇,香菇</t>
  </si>
  <si>
    <t>五</t>
  </si>
  <si>
    <t>肉末炒三色</t>
    <phoneticPr fontId="4" type="noConversion"/>
  </si>
  <si>
    <t>紫米飯</t>
  </si>
  <si>
    <t>白米,紫米</t>
  </si>
  <si>
    <t>胡蘿蔔,竹輪,冷凍青花菜,冷凍花椰菜</t>
  </si>
  <si>
    <t>紅麵線</t>
    <phoneticPr fontId="4" type="noConversion"/>
  </si>
  <si>
    <t>麵線羹</t>
    <phoneticPr fontId="4" type="noConversion"/>
  </si>
  <si>
    <t>黑糖捲</t>
    <phoneticPr fontId="4" type="noConversion"/>
  </si>
  <si>
    <t>紅絲炒蛋</t>
    <phoneticPr fontId="4" type="noConversion"/>
  </si>
  <si>
    <t>麵線燴絲瓜</t>
    <phoneticPr fontId="4" type="noConversion"/>
  </si>
  <si>
    <t>果汁</t>
    <phoneticPr fontId="4" type="noConversion"/>
  </si>
  <si>
    <t>麵線,絲瓜,胡蘿蔔</t>
  </si>
  <si>
    <t>胡蘿蔔,貢丸,大黃瓜</t>
  </si>
  <si>
    <t>嫩薑,白蘿蔔,玉米</t>
    <phoneticPr fontId="4" type="noConversion"/>
  </si>
  <si>
    <t>堅果</t>
    <phoneticPr fontId="4" type="noConversion"/>
  </si>
  <si>
    <t>白洋葱,高麗菜,烤肉醬,日式照燒醬,豆干,九層塔,豬前腿肉</t>
    <phoneticPr fontId="4" type="noConversion"/>
  </si>
  <si>
    <t>大白菜,鮮香菇,黑木耳,冬粉,胡蘿蔔</t>
  </si>
  <si>
    <t>鹹酥雞</t>
    <phoneticPr fontId="4" type="noConversion"/>
  </si>
  <si>
    <t>菇炒高麗</t>
    <phoneticPr fontId="4" type="noConversion"/>
  </si>
  <si>
    <t>香菇,高麗菜</t>
  </si>
  <si>
    <t>夏威夷炒飯</t>
  </si>
  <si>
    <t>番茄馬鈴薯雞湯</t>
    <phoneticPr fontId="4" type="noConversion"/>
  </si>
  <si>
    <t>火腿,豬前腿肉,肉鬆,鳳梨罐頭,雞蛋</t>
  </si>
  <si>
    <t>蘿蔔燒油腐</t>
    <phoneticPr fontId="4" type="noConversion"/>
  </si>
  <si>
    <t>四色干絲</t>
    <phoneticPr fontId="4" type="noConversion"/>
  </si>
  <si>
    <t>胡蘿蔔,芹菜,海帶絲,豆干絲</t>
  </si>
  <si>
    <t>豆醬魚丁</t>
    <phoneticPr fontId="4" type="noConversion"/>
  </si>
  <si>
    <t>魚,洋蔥,甜椒,芹菜,薑,青蔥,米豆醬</t>
    <phoneticPr fontId="4" type="noConversion"/>
  </si>
  <si>
    <t>海帶結,白靈菇,青蔥,豆腐</t>
    <phoneticPr fontId="4" type="noConversion"/>
  </si>
  <si>
    <t>大滷湯</t>
    <phoneticPr fontId="4" type="noConversion"/>
  </si>
  <si>
    <t>胡蘿蔔,傳統豆腐,大白菜,木耳,筍籤,雞蛋</t>
  </si>
  <si>
    <t>大蒜,豬前腿肉,脆筍</t>
  </si>
  <si>
    <t>嫩薑,杏鮑菇,胡蘿蔔,帶骨帶皮對切胸(肉雞),白蘿蔔,香菇</t>
  </si>
  <si>
    <t>副菜</t>
    <phoneticPr fontId="4" type="noConversion"/>
  </si>
  <si>
    <t>九層塔,豬絞肉,番茄,白洋葱</t>
    <phoneticPr fontId="4" type="noConversion"/>
  </si>
  <si>
    <t>水果</t>
    <phoneticPr fontId="4" type="noConversion"/>
  </si>
  <si>
    <t>青蔥,脆筍,胡蘿蔔,豆包,傳統豆腐,木耳</t>
    <phoneticPr fontId="4" type="noConversion"/>
  </si>
  <si>
    <t>炒時蔬</t>
    <phoneticPr fontId="4" type="noConversion"/>
  </si>
  <si>
    <t>端午節</t>
    <phoneticPr fontId="4" type="noConversion"/>
  </si>
  <si>
    <t>豬小排,綠竹筍</t>
    <phoneticPr fontId="4" type="noConversion"/>
  </si>
  <si>
    <t>丸片黃瓜</t>
    <phoneticPr fontId="4" type="noConversion"/>
  </si>
  <si>
    <t>綠豆地瓜圓湯</t>
    <phoneticPr fontId="4" type="noConversion"/>
  </si>
  <si>
    <t>油豆腐,胡蘿蔔,白蘿蔔</t>
    <phoneticPr fontId="4" type="noConversion"/>
  </si>
  <si>
    <t>五</t>
    <phoneticPr fontId="4" type="noConversion"/>
  </si>
  <si>
    <t>小瓜炒竹輪</t>
    <phoneticPr fontId="4" type="noConversion"/>
  </si>
  <si>
    <t>小黃瓜,胡蘿蔔,竹輪,大蒜</t>
    <phoneticPr fontId="4" type="noConversion"/>
  </si>
  <si>
    <t>筍干扣肉</t>
    <phoneticPr fontId="4" type="noConversion"/>
  </si>
  <si>
    <t>豆漿</t>
    <phoneticPr fontId="4" type="noConversion"/>
  </si>
  <si>
    <t>蔥燒大排</t>
    <phoneticPr fontId="4" type="noConversion"/>
  </si>
  <si>
    <t>綜合堅果/豆漿</t>
    <phoneticPr fontId="4" type="noConversion"/>
  </si>
  <si>
    <t>時蔬,大蒜</t>
    <phoneticPr fontId="4" type="noConversion"/>
  </si>
  <si>
    <t>基隆市安樂區武崙國小&amp;隆聖國小&amp;附設幼兒園學童午餐共廚群組</t>
    <phoneticPr fontId="4" type="noConversion"/>
  </si>
  <si>
    <t>附餐</t>
    <phoneticPr fontId="4" type="noConversion"/>
  </si>
  <si>
    <t>打拋肉</t>
    <phoneticPr fontId="4" type="noConversion"/>
  </si>
  <si>
    <t>鐵板洋芋</t>
    <phoneticPr fontId="4" type="noConversion"/>
  </si>
  <si>
    <t>三鮮湯</t>
    <phoneticPr fontId="4" type="noConversion"/>
  </si>
  <si>
    <t>馬鈴薯,冷凍毛豆仁,胡蘿蔔,火腿片,黑胡椒</t>
    <phoneticPr fontId="4" type="noConversion"/>
  </si>
  <si>
    <t>時蔬,大蒜</t>
    <phoneticPr fontId="4" type="noConversion"/>
  </si>
  <si>
    <t>薑絲海味湯</t>
    <phoneticPr fontId="4" type="noConversion"/>
  </si>
  <si>
    <t>油飯</t>
    <phoneticPr fontId="4" type="noConversion"/>
  </si>
  <si>
    <t>番茄蛋花湯</t>
    <phoneticPr fontId="4" type="noConversion"/>
  </si>
  <si>
    <t>番茄,雞蛋,青蔥</t>
    <phoneticPr fontId="4" type="noConversion"/>
  </si>
  <si>
    <t>時令水果</t>
    <phoneticPr fontId="4" type="noConversion"/>
  </si>
  <si>
    <t>紅燒豆腐煲</t>
    <phoneticPr fontId="4" type="noConversion"/>
  </si>
  <si>
    <t>蕈菇竹筍</t>
    <phoneticPr fontId="4" type="noConversion"/>
  </si>
  <si>
    <t>炒時蔬</t>
    <phoneticPr fontId="4" type="noConversion"/>
  </si>
  <si>
    <t>芋圓西米露</t>
    <phoneticPr fontId="4" type="noConversion"/>
  </si>
  <si>
    <t>豆漿</t>
    <phoneticPr fontId="4" type="noConversion"/>
  </si>
  <si>
    <t>芋圓,西谷米,二砂糖,椰漿</t>
    <phoneticPr fontId="4" type="noConversion"/>
  </si>
  <si>
    <t>蜜汁排骨</t>
    <phoneticPr fontId="4" type="noConversion"/>
  </si>
  <si>
    <t>巧達濃湯</t>
    <phoneticPr fontId="4" type="noConversion"/>
  </si>
  <si>
    <t>保久乳</t>
    <phoneticPr fontId="4" type="noConversion"/>
  </si>
  <si>
    <t>小排丁,豬前腿肉,白洋葱,白芝麻,番茄醬</t>
    <phoneticPr fontId="4" type="noConversion"/>
  </si>
  <si>
    <t>豬絞肉,玉米粒,小黃瓜,毛豆仁,胡蘿蔔</t>
    <phoneticPr fontId="4" type="noConversion"/>
  </si>
  <si>
    <t>胡蘿蔔,馬鈴薯,洋蔥,奶油,毛豆仁</t>
    <phoneticPr fontId="4" type="noConversion"/>
  </si>
  <si>
    <t>三杯雞</t>
    <phoneticPr fontId="4" type="noConversion"/>
  </si>
  <si>
    <t>竹輪花椰</t>
    <phoneticPr fontId="4" type="noConversion"/>
  </si>
  <si>
    <t>炒時蔬</t>
    <phoneticPr fontId="4" type="noConversion"/>
  </si>
  <si>
    <t>綠竹筍排骨湯</t>
    <phoneticPr fontId="4" type="noConversion"/>
  </si>
  <si>
    <t>土光雞丁,棒腿丁,米血糕,九層塔,薑,麻油</t>
    <phoneticPr fontId="4" type="noConversion"/>
  </si>
  <si>
    <t>香雞排</t>
    <phoneticPr fontId="4" type="noConversion"/>
  </si>
  <si>
    <t>黑糖捲</t>
    <phoneticPr fontId="4" type="noConversion"/>
  </si>
  <si>
    <t>紅麵線</t>
    <phoneticPr fontId="4" type="noConversion"/>
  </si>
  <si>
    <t>大腸,香菜,大蒜,豬前腿肉</t>
    <phoneticPr fontId="4" type="noConversion"/>
  </si>
  <si>
    <t>雞堡</t>
    <phoneticPr fontId="4" type="noConversion"/>
  </si>
  <si>
    <t>味噌豆腐湯</t>
    <phoneticPr fontId="4" type="noConversion"/>
  </si>
  <si>
    <t>雞蛋,胡蘿蔔</t>
    <phoneticPr fontId="4" type="noConversion"/>
  </si>
  <si>
    <t>味噌,豆腐,青蔥,柴魚片</t>
    <phoneticPr fontId="4" type="noConversion"/>
  </si>
  <si>
    <t>果汁</t>
    <phoneticPr fontId="4" type="noConversion"/>
  </si>
  <si>
    <t>滷翅腿</t>
    <phoneticPr fontId="4" type="noConversion"/>
  </si>
  <si>
    <t>玉米蘿蔔湯</t>
    <phoneticPr fontId="4" type="noConversion"/>
  </si>
  <si>
    <t>翅小腿,滷包</t>
    <phoneticPr fontId="4" type="noConversion"/>
  </si>
  <si>
    <t>照燒肉</t>
    <phoneticPr fontId="4" type="noConversion"/>
  </si>
  <si>
    <t>白菜粉絲煲</t>
    <phoneticPr fontId="4" type="noConversion"/>
  </si>
  <si>
    <t>蘿蔔魚丸湯</t>
    <phoneticPr fontId="4" type="noConversion"/>
  </si>
  <si>
    <t>芹菜,白蘿蔔,魚丸</t>
    <phoneticPr fontId="4" type="noConversion"/>
  </si>
  <si>
    <t>綜合堅果</t>
    <phoneticPr fontId="4" type="noConversion"/>
  </si>
  <si>
    <t>紅藜麥飯</t>
    <phoneticPr fontId="4" type="noConversion"/>
  </si>
  <si>
    <t>白米,紅藜麥</t>
    <phoneticPr fontId="4" type="noConversion"/>
  </si>
  <si>
    <t>骨腿丁,地瓜粉,麵粉,九層塔,大蒜</t>
    <phoneticPr fontId="4" type="noConversion"/>
  </si>
  <si>
    <t>綠豆,二砂糖,地瓜圓</t>
    <phoneticPr fontId="4" type="noConversion"/>
  </si>
  <si>
    <t>帶骨里肌肉排,青蔥</t>
    <phoneticPr fontId="4" type="noConversion"/>
  </si>
  <si>
    <t>光雞丁,番茄,馬鈴薯</t>
    <phoneticPr fontId="4" type="noConversion"/>
  </si>
  <si>
    <t>貢丸蛋花湯</t>
    <phoneticPr fontId="4" type="noConversion"/>
  </si>
  <si>
    <t>貢丸,雞蛋</t>
    <phoneticPr fontId="4" type="noConversion"/>
  </si>
  <si>
    <t>五</t>
    <phoneticPr fontId="4" type="noConversion"/>
  </si>
  <si>
    <t>高麗菜炒蛋</t>
    <phoneticPr fontId="4" type="noConversion"/>
  </si>
  <si>
    <t>海結豆腐湯</t>
    <phoneticPr fontId="4" type="noConversion"/>
  </si>
  <si>
    <t>雞蛋,高麗菜,胡蘿蔔</t>
    <phoneticPr fontId="4" type="noConversion"/>
  </si>
  <si>
    <t>蠔油燒雞</t>
    <phoneticPr fontId="4" type="noConversion"/>
  </si>
  <si>
    <t>堅果/豆漿</t>
    <phoneticPr fontId="4" type="noConversion"/>
  </si>
  <si>
    <t>雞清胸肉,杏鮑菇,胡蘿蔔,洋蔥,大蒜</t>
    <phoneticPr fontId="4" type="noConversion"/>
  </si>
  <si>
    <t>南瓜飯</t>
    <phoneticPr fontId="4" type="noConversion"/>
  </si>
  <si>
    <t>三色豆炒蛋</t>
    <phoneticPr fontId="4" type="noConversion"/>
  </si>
  <si>
    <t>香菇雞湯</t>
    <phoneticPr fontId="4" type="noConversion"/>
  </si>
  <si>
    <t>白米,南瓜</t>
    <phoneticPr fontId="4" type="noConversion"/>
  </si>
  <si>
    <t>三色豆,雞蛋</t>
    <phoneticPr fontId="4" type="noConversion"/>
  </si>
  <si>
    <t>刈包</t>
    <phoneticPr fontId="4" type="noConversion"/>
  </si>
  <si>
    <t>滷肉排</t>
    <phoneticPr fontId="4" type="noConversion"/>
  </si>
  <si>
    <t>酸菜</t>
    <phoneticPr fontId="4" type="noConversion"/>
  </si>
  <si>
    <t>炒高麗菜</t>
    <phoneticPr fontId="4" type="noConversion"/>
  </si>
  <si>
    <t>魚羹湯</t>
    <phoneticPr fontId="4" type="noConversion"/>
  </si>
  <si>
    <t>胛心肉排,黑酸菜,老薑,大蒜</t>
    <phoneticPr fontId="4" type="noConversion"/>
  </si>
  <si>
    <t>黑酸菜</t>
    <phoneticPr fontId="4" type="noConversion"/>
  </si>
  <si>
    <t>高麗菜,大蒜,胡蘿蔔</t>
    <phoneticPr fontId="4" type="noConversion"/>
  </si>
  <si>
    <t>金針菇,筍籤,胡蘿蔔,魚羹,木耳</t>
    <phoneticPr fontId="4" type="noConversion"/>
  </si>
  <si>
    <t>四</t>
    <phoneticPr fontId="4" type="noConversion"/>
  </si>
  <si>
    <t>茶葉蛋</t>
    <phoneticPr fontId="4" type="noConversion"/>
  </si>
  <si>
    <t>豆包白菜</t>
    <phoneticPr fontId="4" type="noConversion"/>
  </si>
  <si>
    <t>木瓜馬鈴薯湯</t>
    <phoneticPr fontId="4" type="noConversion"/>
  </si>
  <si>
    <t>雞蛋,茶葉蛋滷包</t>
    <phoneticPr fontId="4" type="noConversion"/>
  </si>
  <si>
    <t>大白菜.豆包,玉米粒,黑木耳</t>
    <phoneticPr fontId="4" type="noConversion"/>
  </si>
  <si>
    <t>青木瓜,馬鈴薯</t>
    <phoneticPr fontId="4" type="noConversion"/>
  </si>
  <si>
    <t>番茄燒雞</t>
    <phoneticPr fontId="4" type="noConversion"/>
  </si>
  <si>
    <t>炒四寶</t>
    <phoneticPr fontId="4" type="noConversion"/>
  </si>
  <si>
    <t>鹹湯圓</t>
    <phoneticPr fontId="4" type="noConversion"/>
  </si>
  <si>
    <t>土光雞丁,棒腿丁,番茄,洋蔥,胡蘿蔔,番茄醬</t>
    <phoneticPr fontId="4" type="noConversion"/>
  </si>
  <si>
    <t>豬絞肉,豆干,胡蘿蔔,冷凍玉米粒</t>
    <phoneticPr fontId="4" type="noConversion"/>
  </si>
  <si>
    <t>小湯圓,豬肉絲,芹菜</t>
    <phoneticPr fontId="4" type="noConversion"/>
  </si>
  <si>
    <t>廠商營養師：</t>
    <phoneticPr fontId="19" type="noConversion"/>
  </si>
  <si>
    <t>午餐秘書/學校營養師：</t>
    <phoneticPr fontId="19" type="noConversion"/>
  </si>
  <si>
    <t>校長：</t>
    <phoneticPr fontId="19" type="noConversion"/>
  </si>
  <si>
    <r>
      <t>本菜單含有過敏原食材(魚類、堅果、芝麻</t>
    </r>
    <r>
      <rPr>
        <sz val="13"/>
        <rFont val="PMingLiU"/>
        <family val="1"/>
        <charset val="136"/>
      </rPr>
      <t>、</t>
    </r>
    <r>
      <rPr>
        <sz val="13"/>
        <rFont val="標楷體"/>
        <family val="4"/>
        <charset val="136"/>
      </rPr>
      <t>牛奶</t>
    </r>
    <r>
      <rPr>
        <sz val="13"/>
        <rFont val="PMingLiU"/>
        <family val="1"/>
        <charset val="136"/>
      </rPr>
      <t>、</t>
    </r>
    <r>
      <rPr>
        <sz val="13"/>
        <rFont val="標楷體"/>
        <family val="4"/>
        <charset val="136"/>
      </rPr>
      <t>蛋</t>
    </r>
    <r>
      <rPr>
        <sz val="13"/>
        <rFont val="PMingLiU"/>
        <family val="1"/>
        <charset val="136"/>
      </rPr>
      <t>、</t>
    </r>
    <r>
      <rPr>
        <sz val="13"/>
        <rFont val="標楷體"/>
        <family val="4"/>
        <charset val="136"/>
      </rPr>
      <t>含麩質之穀物</t>
    </r>
    <r>
      <rPr>
        <sz val="13"/>
        <rFont val="PMingLiU"/>
        <family val="1"/>
        <charset val="136"/>
      </rPr>
      <t>、</t>
    </r>
    <r>
      <rPr>
        <sz val="13"/>
        <rFont val="標楷體"/>
        <family val="4"/>
        <charset val="136"/>
      </rPr>
      <t>大豆及其製品</t>
    </r>
    <r>
      <rPr>
        <sz val="13"/>
        <rFont val="新細明體"/>
        <family val="1"/>
        <charset val="136"/>
      </rPr>
      <t>）</t>
    </r>
    <r>
      <rPr>
        <sz val="13"/>
        <rFont val="標楷體"/>
        <family val="4"/>
        <charset val="136"/>
      </rPr>
      <t>，不適合對其過敏體質者食用</t>
    </r>
    <phoneticPr fontId="4" type="noConversion"/>
  </si>
  <si>
    <r>
      <rPr>
        <sz val="18"/>
        <rFont val="新細明體"/>
        <family val="1"/>
        <charset val="136"/>
      </rPr>
      <t>★★★</t>
    </r>
    <r>
      <rPr>
        <sz val="18"/>
        <rFont val="標楷體"/>
        <family val="4"/>
        <charset val="136"/>
      </rPr>
      <t>本校(園)使用台灣產地豬肉。</t>
    </r>
    <r>
      <rPr>
        <sz val="18"/>
        <rFont val="新細明體"/>
        <family val="1"/>
        <charset val="136"/>
      </rPr>
      <t>★★★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</si>
</sst>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_);[Red]\(0\)"/>
    <numFmt numFmtId="178" formatCode="0.0"/>
  </numFmts>
  <fonts count="28">
    <font>
      <sz val="12"/>
      <color theme="1"/>
      <name val="新細明體"/>
      <family val="2"/>
      <charset val="136"/>
      <scheme val="minor"/>
    </font>
    <font>
      <sz val="12"/>
      <name val="新細明體"/>
      <family val="1"/>
    </font>
    <font>
      <sz val="22"/>
      <name val="標楷體"/>
      <family val="4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name val="標楷體"/>
      <family val="4"/>
    </font>
    <font>
      <sz val="20"/>
      <name val="標楷體"/>
      <family val="4"/>
    </font>
    <font>
      <sz val="16"/>
      <color indexed="8"/>
      <name val="標楷體"/>
      <family val="4"/>
    </font>
    <font>
      <sz val="10"/>
      <name val="標楷體"/>
      <family val="4"/>
    </font>
    <font>
      <sz val="12"/>
      <color indexed="8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</font>
    <font>
      <sz val="14"/>
      <name val="標楷體"/>
      <family val="4"/>
      <charset val="136"/>
    </font>
    <font>
      <sz val="12"/>
      <color rgb="FFFF0000"/>
      <name val="標楷體"/>
      <family val="4"/>
    </font>
    <font>
      <sz val="12"/>
      <color rgb="FF006400"/>
      <name val="標楷體"/>
      <family val="4"/>
    </font>
    <font>
      <sz val="12"/>
      <color theme="1"/>
      <name val="新細明體"/>
      <family val="2"/>
      <scheme val="minor"/>
    </font>
    <font>
      <sz val="9"/>
      <name val="新細明體"/>
      <family val="1"/>
      <charset val="136"/>
    </font>
    <font>
      <sz val="10"/>
      <name val="Book Antiqua"/>
      <family val="1"/>
    </font>
    <font>
      <sz val="12"/>
      <name val="Book Antiqua"/>
      <family val="1"/>
    </font>
    <font>
      <sz val="13"/>
      <name val="標楷體"/>
      <family val="4"/>
      <charset val="136"/>
    </font>
    <font>
      <sz val="13"/>
      <name val="PMingLiU"/>
      <family val="1"/>
      <charset val="136"/>
    </font>
    <font>
      <sz val="13"/>
      <name val="新細明體"/>
      <family val="1"/>
      <charset val="136"/>
    </font>
    <font>
      <sz val="13"/>
      <color theme="1"/>
      <name val="標楷體"/>
      <family val="4"/>
      <charset val="136"/>
    </font>
    <font>
      <sz val="18"/>
      <name val="標楷體"/>
      <family val="4"/>
      <charset val="136"/>
    </font>
    <font>
      <sz val="18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8" fillId="0" borderId="0">
      <alignment vertical="center"/>
    </xf>
  </cellStyleXfs>
  <cellXfs count="61">
    <xf numFmtId="0" fontId="0" fillId="0" borderId="0" xfId="0">
      <alignment vertical="center"/>
    </xf>
    <xf numFmtId="0" fontId="2" fillId="2" borderId="0" xfId="1" applyFont="1" applyFill="1" applyAlignment="1">
      <alignment horizontal="center" wrapText="1"/>
    </xf>
    <xf numFmtId="0" fontId="5" fillId="0" borderId="0" xfId="1" applyFont="1"/>
    <xf numFmtId="0" fontId="6" fillId="2" borderId="0" xfId="1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textRotation="255" wrapText="1"/>
    </xf>
    <xf numFmtId="0" fontId="7" fillId="2" borderId="2" xfId="2" applyFont="1" applyFill="1" applyBorder="1" applyAlignment="1">
      <alignment horizontal="center" vertical="center" textRotation="255" wrapText="1"/>
    </xf>
    <xf numFmtId="0" fontId="7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vertical="center" textRotation="255" wrapText="1"/>
    </xf>
    <xf numFmtId="0" fontId="8" fillId="2" borderId="3" xfId="2" applyFont="1" applyFill="1" applyBorder="1" applyAlignment="1">
      <alignment vertical="center" textRotation="255" wrapText="1"/>
    </xf>
    <xf numFmtId="0" fontId="5" fillId="2" borderId="4" xfId="2" applyFont="1" applyFill="1" applyBorder="1" applyAlignment="1">
      <alignment vertical="center" textRotation="255" wrapText="1"/>
    </xf>
    <xf numFmtId="0" fontId="9" fillId="0" borderId="0" xfId="2" applyFont="1"/>
    <xf numFmtId="176" fontId="10" fillId="0" borderId="5" xfId="3" applyNumberFormat="1" applyFont="1" applyBorder="1" applyAlignment="1" applyProtection="1">
      <alignment horizontal="center" vertical="center" shrinkToFit="1"/>
      <protection hidden="1"/>
    </xf>
    <xf numFmtId="0" fontId="11" fillId="0" borderId="6" xfId="3" applyFont="1" applyBorder="1" applyAlignment="1" applyProtection="1">
      <alignment horizontal="center" vertical="center" shrinkToFit="1"/>
      <protection hidden="1"/>
    </xf>
    <xf numFmtId="0" fontId="11" fillId="2" borderId="7" xfId="3" applyFont="1" applyFill="1" applyBorder="1" applyAlignment="1" applyProtection="1">
      <alignment horizontal="center" vertical="center" shrinkToFit="1"/>
      <protection hidden="1"/>
    </xf>
    <xf numFmtId="0" fontId="12" fillId="2" borderId="7" xfId="3" applyFont="1" applyFill="1" applyBorder="1" applyAlignment="1" applyProtection="1">
      <alignment horizontal="center" vertical="center" shrinkToFit="1"/>
      <protection hidden="1"/>
    </xf>
    <xf numFmtId="0" fontId="12" fillId="2" borderId="6" xfId="3" applyFont="1" applyFill="1" applyBorder="1" applyAlignment="1" applyProtection="1">
      <alignment horizontal="center" vertical="center" shrinkToFit="1"/>
      <protection hidden="1"/>
    </xf>
    <xf numFmtId="0" fontId="10" fillId="2" borderId="6" xfId="2" applyFont="1" applyFill="1" applyBorder="1" applyAlignment="1">
      <alignment horizontal="center" vertical="center"/>
    </xf>
    <xf numFmtId="177" fontId="13" fillId="2" borderId="8" xfId="2" applyNumberFormat="1" applyFont="1" applyFill="1" applyBorder="1" applyAlignment="1" applyProtection="1">
      <alignment horizontal="center" vertical="center" wrapText="1"/>
      <protection hidden="1"/>
    </xf>
    <xf numFmtId="176" fontId="10" fillId="0" borderId="9" xfId="3" applyNumberFormat="1" applyFont="1" applyBorder="1" applyAlignment="1" applyProtection="1">
      <alignment horizontal="center" vertical="center" shrinkToFit="1"/>
      <protection hidden="1"/>
    </xf>
    <xf numFmtId="0" fontId="11" fillId="0" borderId="7" xfId="3" applyFont="1" applyBorder="1" applyAlignment="1" applyProtection="1">
      <alignment horizontal="center" vertical="center" shrinkToFit="1"/>
      <protection hidden="1"/>
    </xf>
    <xf numFmtId="0" fontId="11" fillId="2" borderId="6" xfId="3" applyFont="1" applyFill="1" applyBorder="1" applyAlignment="1" applyProtection="1">
      <alignment horizontal="center" vertical="center" shrinkToFit="1"/>
      <protection hidden="1"/>
    </xf>
    <xf numFmtId="0" fontId="10" fillId="2" borderId="7" xfId="2" applyFont="1" applyFill="1" applyBorder="1" applyAlignment="1">
      <alignment horizontal="center" vertical="center"/>
    </xf>
    <xf numFmtId="177" fontId="10" fillId="2" borderId="10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11" xfId="2" applyFont="1" applyBorder="1"/>
    <xf numFmtId="176" fontId="5" fillId="0" borderId="5" xfId="3" applyNumberFormat="1" applyFont="1" applyBorder="1" applyAlignment="1" applyProtection="1">
      <alignment horizontal="center" vertical="center" shrinkToFit="1"/>
      <protection hidden="1"/>
    </xf>
    <xf numFmtId="0" fontId="14" fillId="0" borderId="6" xfId="3" applyFont="1" applyBorder="1" applyAlignment="1" applyProtection="1">
      <alignment horizontal="center" vertical="center" shrinkToFit="1"/>
      <protection hidden="1"/>
    </xf>
    <xf numFmtId="0" fontId="12" fillId="3" borderId="7" xfId="3" applyFont="1" applyFill="1" applyBorder="1" applyAlignment="1" applyProtection="1">
      <alignment horizontal="center" vertical="center" shrinkToFit="1"/>
      <protection hidden="1"/>
    </xf>
    <xf numFmtId="0" fontId="13" fillId="2" borderId="6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176" fontId="13" fillId="0" borderId="9" xfId="3" applyNumberFormat="1" applyFont="1" applyBorder="1" applyAlignment="1" applyProtection="1">
      <alignment horizontal="center" vertical="center" shrinkToFit="1"/>
      <protection hidden="1"/>
    </xf>
    <xf numFmtId="0" fontId="12" fillId="0" borderId="7" xfId="3" applyFont="1" applyBorder="1" applyAlignment="1" applyProtection="1">
      <alignment horizontal="center" vertical="center" shrinkToFit="1"/>
      <protection hidden="1"/>
    </xf>
    <xf numFmtId="0" fontId="15" fillId="2" borderId="7" xfId="3" applyFont="1" applyFill="1" applyBorder="1" applyAlignment="1" applyProtection="1">
      <alignment horizontal="center" vertical="center" shrinkToFit="1"/>
      <protection hidden="1"/>
    </xf>
    <xf numFmtId="0" fontId="13" fillId="2" borderId="7" xfId="2" applyFont="1" applyFill="1" applyBorder="1" applyAlignment="1">
      <alignment horizontal="center" vertical="center"/>
    </xf>
    <xf numFmtId="177" fontId="16" fillId="2" borderId="10" xfId="2" applyNumberFormat="1" applyFont="1" applyFill="1" applyBorder="1" applyAlignment="1" applyProtection="1">
      <alignment horizontal="center" vertical="center" wrapText="1"/>
      <protection hidden="1"/>
    </xf>
    <xf numFmtId="0" fontId="10" fillId="3" borderId="6" xfId="2" applyFont="1" applyFill="1" applyBorder="1" applyAlignment="1">
      <alignment horizontal="center" vertical="center"/>
    </xf>
    <xf numFmtId="177" fontId="17" fillId="2" borderId="10" xfId="2" applyNumberFormat="1" applyFont="1" applyFill="1" applyBorder="1" applyAlignment="1" applyProtection="1">
      <alignment horizontal="center" vertical="center" wrapText="1"/>
      <protection hidden="1"/>
    </xf>
    <xf numFmtId="176" fontId="10" fillId="3" borderId="5" xfId="3" applyNumberFormat="1" applyFont="1" applyFill="1" applyBorder="1" applyAlignment="1" applyProtection="1">
      <alignment horizontal="center" vertical="center" shrinkToFit="1"/>
      <protection hidden="1"/>
    </xf>
    <xf numFmtId="0" fontId="11" fillId="2" borderId="12" xfId="3" applyFont="1" applyFill="1" applyBorder="1" applyAlignment="1" applyProtection="1">
      <alignment horizontal="center" vertical="center" shrinkToFit="1"/>
      <protection hidden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4" fillId="2" borderId="6" xfId="3" applyFont="1" applyFill="1" applyBorder="1" applyAlignment="1" applyProtection="1">
      <alignment horizontal="center" vertical="center" shrinkToFit="1"/>
      <protection hidden="1"/>
    </xf>
    <xf numFmtId="176" fontId="13" fillId="0" borderId="5" xfId="3" applyNumberFormat="1" applyFont="1" applyBorder="1" applyAlignment="1" applyProtection="1">
      <alignment horizontal="center" vertical="center" shrinkToFit="1"/>
      <protection hidden="1"/>
    </xf>
    <xf numFmtId="0" fontId="12" fillId="0" borderId="6" xfId="3" applyFont="1" applyBorder="1" applyAlignment="1" applyProtection="1">
      <alignment horizontal="center" vertical="center" shrinkToFit="1"/>
      <protection hidden="1"/>
    </xf>
    <xf numFmtId="176" fontId="13" fillId="3" borderId="5" xfId="3" applyNumberFormat="1" applyFont="1" applyFill="1" applyBorder="1" applyAlignment="1" applyProtection="1">
      <alignment horizontal="center" vertical="center" shrinkToFit="1"/>
      <protection hidden="1"/>
    </xf>
    <xf numFmtId="0" fontId="12" fillId="3" borderId="6" xfId="3" applyFont="1" applyFill="1" applyBorder="1" applyAlignment="1" applyProtection="1">
      <alignment horizontal="center" vertical="center" shrinkToFit="1"/>
      <protection hidden="1"/>
    </xf>
    <xf numFmtId="177" fontId="13" fillId="3" borderId="8" xfId="2" applyNumberFormat="1" applyFont="1" applyFill="1" applyBorder="1" applyAlignment="1" applyProtection="1">
      <alignment horizontal="center" vertical="center" wrapText="1"/>
      <protection hidden="1"/>
    </xf>
    <xf numFmtId="176" fontId="13" fillId="3" borderId="9" xfId="3" applyNumberFormat="1" applyFont="1" applyFill="1" applyBorder="1" applyAlignment="1" applyProtection="1">
      <alignment horizontal="center" vertical="center" shrinkToFit="1"/>
      <protection hidden="1"/>
    </xf>
    <xf numFmtId="0" fontId="13" fillId="3" borderId="7" xfId="2" applyFont="1" applyFill="1" applyBorder="1" applyAlignment="1">
      <alignment horizontal="center" vertical="center"/>
    </xf>
    <xf numFmtId="177" fontId="10" fillId="3" borderId="10" xfId="2" applyNumberFormat="1" applyFont="1" applyFill="1" applyBorder="1" applyAlignment="1" applyProtection="1">
      <alignment horizontal="center" vertical="center" wrapText="1"/>
      <protection hidden="1"/>
    </xf>
    <xf numFmtId="177" fontId="10" fillId="3" borderId="8" xfId="2" applyNumberFormat="1" applyFont="1" applyFill="1" applyBorder="1" applyAlignment="1" applyProtection="1">
      <alignment horizontal="center" vertical="center" wrapText="1"/>
      <protection hidden="1"/>
    </xf>
    <xf numFmtId="176" fontId="5" fillId="3" borderId="5" xfId="3" applyNumberFormat="1" applyFont="1" applyFill="1" applyBorder="1" applyAlignment="1" applyProtection="1">
      <alignment horizontal="center" vertical="center" shrinkToFit="1"/>
      <protection hidden="1"/>
    </xf>
    <xf numFmtId="177" fontId="16" fillId="2" borderId="8" xfId="2" applyNumberFormat="1" applyFont="1" applyFill="1" applyBorder="1" applyAlignment="1" applyProtection="1">
      <alignment horizontal="center" vertical="center" wrapText="1"/>
      <protection hidden="1"/>
    </xf>
    <xf numFmtId="0" fontId="15" fillId="3" borderId="0" xfId="4" applyFont="1" applyFill="1">
      <alignment vertical="center"/>
    </xf>
    <xf numFmtId="178" fontId="20" fillId="3" borderId="0" xfId="4" applyNumberFormat="1" applyFont="1" applyFill="1" applyAlignment="1">
      <alignment horizontal="center" vertical="center" shrinkToFit="1"/>
    </xf>
    <xf numFmtId="0" fontId="15" fillId="3" borderId="0" xfId="0" applyFont="1" applyFill="1">
      <alignment vertical="center"/>
    </xf>
    <xf numFmtId="0" fontId="21" fillId="3" borderId="0" xfId="4" applyFont="1" applyFill="1">
      <alignment vertical="center"/>
    </xf>
    <xf numFmtId="0" fontId="13" fillId="3" borderId="0" xfId="4" applyFont="1" applyFill="1">
      <alignment vertical="center"/>
    </xf>
    <xf numFmtId="178" fontId="21" fillId="3" borderId="0" xfId="4" applyNumberFormat="1" applyFont="1" applyFill="1">
      <alignment vertical="center"/>
    </xf>
    <xf numFmtId="176" fontId="22" fillId="3" borderId="0" xfId="4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176" fontId="26" fillId="4" borderId="0" xfId="4" applyNumberFormat="1" applyFont="1" applyFill="1" applyAlignment="1">
      <alignment horizontal="center" vertical="center"/>
    </xf>
  </cellXfs>
  <cellStyles count="5">
    <cellStyle name="一般" xfId="0" builtinId="0"/>
    <cellStyle name="一般 3 2" xfId="4"/>
    <cellStyle name="一般_101.11月" xfId="3"/>
    <cellStyle name="一般_101.9月菜單企劃書" xfId="2"/>
    <cellStyle name="一般_光華素食9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220980</xdr:colOff>
      <xdr:row>43</xdr:row>
      <xdr:rowOff>15240</xdr:rowOff>
    </xdr:from>
    <xdr:to>
      <xdr:col>5</xdr:col>
      <xdr:colOff>308609</xdr:colOff>
      <xdr:row>44</xdr:row>
      <xdr:rowOff>106680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7DC8111F-43BE-447B-A848-92C45E5DF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13830300"/>
          <a:ext cx="1306829" cy="29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tabSelected="1" workbookViewId="0">
      <selection activeCell="S3" sqref="S3"/>
    </sheetView>
  </sheetViews>
  <sheetFormatPr defaultRowHeight="16.2"/>
  <sheetData>
    <row r="1" spans="2:17" ht="30.6">
      <c r="B1" s="1" t="s">
        <v>92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17" ht="28.8" thickBot="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</row>
    <row r="3" spans="2:17" ht="45.6">
      <c r="B3" s="4" t="s">
        <v>1</v>
      </c>
      <c r="C3" s="5" t="s">
        <v>2</v>
      </c>
      <c r="D3" s="6" t="s">
        <v>3</v>
      </c>
      <c r="E3" s="6" t="s">
        <v>4</v>
      </c>
      <c r="F3" s="6" t="s">
        <v>74</v>
      </c>
      <c r="G3" s="6" t="s">
        <v>5</v>
      </c>
      <c r="H3" s="6" t="s">
        <v>6</v>
      </c>
      <c r="I3" s="6" t="s">
        <v>93</v>
      </c>
      <c r="J3" s="7" t="s">
        <v>7</v>
      </c>
      <c r="K3" s="8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9" t="s">
        <v>13</v>
      </c>
      <c r="Q3" s="10"/>
    </row>
    <row r="4" spans="2:17" ht="22.2">
      <c r="B4" s="11">
        <v>45446</v>
      </c>
      <c r="C4" s="12" t="s">
        <v>14</v>
      </c>
      <c r="D4" s="13" t="s">
        <v>15</v>
      </c>
      <c r="E4" s="14" t="s">
        <v>94</v>
      </c>
      <c r="F4" s="13" t="s">
        <v>95</v>
      </c>
      <c r="G4" s="14" t="s">
        <v>33</v>
      </c>
      <c r="H4" s="14" t="s">
        <v>96</v>
      </c>
      <c r="I4" s="15" t="s">
        <v>55</v>
      </c>
      <c r="J4" s="16">
        <v>5</v>
      </c>
      <c r="K4" s="16">
        <v>2.8</v>
      </c>
      <c r="L4" s="16">
        <v>1.4</v>
      </c>
      <c r="M4" s="16">
        <v>2.5</v>
      </c>
      <c r="N4" s="16">
        <v>0</v>
      </c>
      <c r="O4" s="16">
        <v>0</v>
      </c>
      <c r="P4" s="17">
        <f>J4*70+K4*75+L4*25+M4*25</f>
        <v>657.5</v>
      </c>
      <c r="Q4" s="10"/>
    </row>
    <row r="5" spans="2:17" ht="22.2">
      <c r="B5" s="18"/>
      <c r="C5" s="19"/>
      <c r="D5" s="13" t="s">
        <v>16</v>
      </c>
      <c r="E5" s="14" t="s">
        <v>75</v>
      </c>
      <c r="F5" s="13" t="s">
        <v>97</v>
      </c>
      <c r="G5" s="14" t="s">
        <v>98</v>
      </c>
      <c r="H5" s="14" t="s">
        <v>18</v>
      </c>
      <c r="I5" s="20" t="s">
        <v>19</v>
      </c>
      <c r="J5" s="21"/>
      <c r="K5" s="21"/>
      <c r="L5" s="21"/>
      <c r="M5" s="21"/>
      <c r="N5" s="21"/>
      <c r="O5" s="21"/>
      <c r="P5" s="22"/>
      <c r="Q5" s="23"/>
    </row>
    <row r="6" spans="2:17" ht="22.2">
      <c r="B6" s="11">
        <v>45447</v>
      </c>
      <c r="C6" s="12" t="s">
        <v>20</v>
      </c>
      <c r="D6" s="13" t="s">
        <v>21</v>
      </c>
      <c r="E6" s="14" t="s">
        <v>22</v>
      </c>
      <c r="F6" s="14" t="s">
        <v>23</v>
      </c>
      <c r="G6" s="14" t="s">
        <v>78</v>
      </c>
      <c r="H6" s="14" t="s">
        <v>99</v>
      </c>
      <c r="I6" s="13" t="s">
        <v>24</v>
      </c>
      <c r="J6" s="16">
        <v>6.7</v>
      </c>
      <c r="K6" s="16">
        <v>2</v>
      </c>
      <c r="L6" s="16">
        <v>1.7</v>
      </c>
      <c r="M6" s="16">
        <v>2.5</v>
      </c>
      <c r="N6" s="16">
        <v>1</v>
      </c>
      <c r="O6" s="16">
        <v>0</v>
      </c>
      <c r="P6" s="17">
        <f>J6*70+K6*75+L6*25+M6*25+N6*60</f>
        <v>784</v>
      </c>
      <c r="Q6" s="10"/>
    </row>
    <row r="7" spans="2:17" ht="22.2">
      <c r="B7" s="18"/>
      <c r="C7" s="19"/>
      <c r="D7" s="13" t="s">
        <v>25</v>
      </c>
      <c r="E7" s="14" t="s">
        <v>26</v>
      </c>
      <c r="F7" s="14" t="s">
        <v>27</v>
      </c>
      <c r="G7" s="14" t="s">
        <v>98</v>
      </c>
      <c r="H7" s="14" t="s">
        <v>28</v>
      </c>
      <c r="I7" s="13" t="s">
        <v>29</v>
      </c>
      <c r="J7" s="21"/>
      <c r="K7" s="21"/>
      <c r="L7" s="21"/>
      <c r="M7" s="21"/>
      <c r="N7" s="21"/>
      <c r="O7" s="21"/>
      <c r="P7" s="22"/>
      <c r="Q7" s="23"/>
    </row>
    <row r="8" spans="2:17" ht="22.2">
      <c r="B8" s="24">
        <v>45448</v>
      </c>
      <c r="C8" s="25" t="s">
        <v>30</v>
      </c>
      <c r="D8" s="14" t="s">
        <v>31</v>
      </c>
      <c r="E8" s="14" t="s">
        <v>100</v>
      </c>
      <c r="F8" s="15" t="s">
        <v>32</v>
      </c>
      <c r="G8" s="14" t="s">
        <v>33</v>
      </c>
      <c r="H8" s="26" t="s">
        <v>101</v>
      </c>
      <c r="I8" s="14" t="s">
        <v>76</v>
      </c>
      <c r="J8" s="27">
        <v>5</v>
      </c>
      <c r="K8" s="28">
        <v>3.1</v>
      </c>
      <c r="L8" s="27">
        <v>1.5</v>
      </c>
      <c r="M8" s="27">
        <v>2.5</v>
      </c>
      <c r="N8" s="27">
        <v>1</v>
      </c>
      <c r="O8" s="27">
        <v>0</v>
      </c>
      <c r="P8" s="17">
        <f>J8*70+K8*75+L8*25+M8*25+O8*120</f>
        <v>682.5</v>
      </c>
      <c r="Q8" s="10"/>
    </row>
    <row r="9" spans="2:17" ht="22.2">
      <c r="B9" s="29"/>
      <c r="C9" s="30"/>
      <c r="D9" s="14" t="s">
        <v>34</v>
      </c>
      <c r="E9" s="14" t="s">
        <v>35</v>
      </c>
      <c r="F9" s="14" t="s">
        <v>36</v>
      </c>
      <c r="G9" s="14" t="s">
        <v>37</v>
      </c>
      <c r="H9" s="31" t="s">
        <v>102</v>
      </c>
      <c r="I9" s="14" t="s">
        <v>103</v>
      </c>
      <c r="J9" s="32"/>
      <c r="K9" s="32"/>
      <c r="L9" s="32"/>
      <c r="M9" s="32"/>
      <c r="N9" s="32"/>
      <c r="O9" s="32"/>
      <c r="P9" s="33"/>
      <c r="Q9" s="23"/>
    </row>
    <row r="10" spans="2:17" ht="22.2">
      <c r="B10" s="11">
        <v>45449</v>
      </c>
      <c r="C10" s="12" t="s">
        <v>39</v>
      </c>
      <c r="D10" s="13" t="s">
        <v>15</v>
      </c>
      <c r="E10" s="13" t="s">
        <v>104</v>
      </c>
      <c r="F10" s="13" t="s">
        <v>105</v>
      </c>
      <c r="G10" s="14" t="s">
        <v>106</v>
      </c>
      <c r="H10" s="14" t="s">
        <v>107</v>
      </c>
      <c r="I10" s="20" t="s">
        <v>108</v>
      </c>
      <c r="J10" s="16">
        <v>6.3</v>
      </c>
      <c r="K10" s="34">
        <v>1.9</v>
      </c>
      <c r="L10" s="16">
        <v>2.2999999999999998</v>
      </c>
      <c r="M10" s="16">
        <v>2.5</v>
      </c>
      <c r="N10" s="16">
        <v>0</v>
      </c>
      <c r="O10" s="16">
        <v>0</v>
      </c>
      <c r="P10" s="17">
        <f>J10*70+K10*75+L10*25+M10*25</f>
        <v>703.5</v>
      </c>
      <c r="Q10" s="10"/>
    </row>
    <row r="11" spans="2:17" ht="22.2">
      <c r="B11" s="18"/>
      <c r="C11" s="19"/>
      <c r="D11" s="13" t="s">
        <v>16</v>
      </c>
      <c r="E11" s="13" t="s">
        <v>77</v>
      </c>
      <c r="F11" s="13" t="s">
        <v>40</v>
      </c>
      <c r="G11" s="14" t="s">
        <v>98</v>
      </c>
      <c r="H11" s="31" t="s">
        <v>109</v>
      </c>
      <c r="I11" s="13" t="s">
        <v>88</v>
      </c>
      <c r="J11" s="21"/>
      <c r="K11" s="21"/>
      <c r="L11" s="21"/>
      <c r="M11" s="21"/>
      <c r="N11" s="21"/>
      <c r="O11" s="21"/>
      <c r="P11" s="22"/>
      <c r="Q11" s="23"/>
    </row>
    <row r="12" spans="2:17" ht="22.2">
      <c r="B12" s="24">
        <v>45450</v>
      </c>
      <c r="C12" s="25" t="s">
        <v>41</v>
      </c>
      <c r="D12" s="14" t="s">
        <v>15</v>
      </c>
      <c r="E12" s="14" t="s">
        <v>110</v>
      </c>
      <c r="F12" s="26" t="s">
        <v>42</v>
      </c>
      <c r="G12" s="14" t="s">
        <v>33</v>
      </c>
      <c r="H12" s="26" t="s">
        <v>111</v>
      </c>
      <c r="I12" s="14" t="s">
        <v>112</v>
      </c>
      <c r="J12" s="27">
        <v>5.4</v>
      </c>
      <c r="K12" s="27">
        <v>2.5</v>
      </c>
      <c r="L12" s="27">
        <v>1.6</v>
      </c>
      <c r="M12" s="27">
        <v>2.5</v>
      </c>
      <c r="N12" s="27">
        <v>0</v>
      </c>
      <c r="O12" s="27">
        <v>0.8</v>
      </c>
      <c r="P12" s="17">
        <f>J12*70+K12*75+L12*25+M12*25+O12*120</f>
        <v>764</v>
      </c>
      <c r="Q12" s="10"/>
    </row>
    <row r="13" spans="2:17" ht="22.2">
      <c r="B13" s="29"/>
      <c r="C13" s="30"/>
      <c r="D13" s="14" t="s">
        <v>16</v>
      </c>
      <c r="E13" s="14" t="s">
        <v>113</v>
      </c>
      <c r="F13" s="14" t="s">
        <v>114</v>
      </c>
      <c r="G13" s="14" t="s">
        <v>17</v>
      </c>
      <c r="H13" s="14" t="s">
        <v>115</v>
      </c>
      <c r="I13" s="14" t="s">
        <v>112</v>
      </c>
      <c r="J13" s="32"/>
      <c r="K13" s="32"/>
      <c r="L13" s="32"/>
      <c r="M13" s="32"/>
      <c r="N13" s="32"/>
      <c r="O13" s="32"/>
      <c r="P13" s="35"/>
      <c r="Q13" s="23"/>
    </row>
    <row r="14" spans="2:17" ht="22.2">
      <c r="B14" s="36">
        <v>45453</v>
      </c>
      <c r="C14" s="12" t="s">
        <v>14</v>
      </c>
      <c r="D14" s="37" t="s">
        <v>79</v>
      </c>
      <c r="E14" s="38"/>
      <c r="F14" s="38"/>
      <c r="G14" s="38"/>
      <c r="H14" s="38"/>
      <c r="I14" s="39"/>
      <c r="J14" s="16"/>
      <c r="K14" s="16"/>
      <c r="L14" s="16"/>
      <c r="M14" s="16"/>
      <c r="N14" s="16"/>
      <c r="O14" s="16"/>
      <c r="P14" s="17"/>
      <c r="Q14" s="10"/>
    </row>
    <row r="15" spans="2:17" ht="22.2">
      <c r="B15" s="18"/>
      <c r="C15" s="19"/>
      <c r="D15" s="13"/>
      <c r="E15" s="14"/>
      <c r="F15" s="13"/>
      <c r="G15" s="14"/>
      <c r="H15" s="13"/>
      <c r="I15" s="13"/>
      <c r="J15" s="21"/>
      <c r="K15" s="21"/>
      <c r="L15" s="21"/>
      <c r="M15" s="21"/>
      <c r="N15" s="21"/>
      <c r="O15" s="21"/>
      <c r="P15" s="22"/>
      <c r="Q15" s="23"/>
    </row>
    <row r="16" spans="2:17" ht="22.2">
      <c r="B16" s="11">
        <v>45454</v>
      </c>
      <c r="C16" s="12" t="s">
        <v>20</v>
      </c>
      <c r="D16" s="13" t="s">
        <v>43</v>
      </c>
      <c r="E16" s="13" t="s">
        <v>116</v>
      </c>
      <c r="F16" s="13" t="s">
        <v>117</v>
      </c>
      <c r="G16" s="14" t="s">
        <v>118</v>
      </c>
      <c r="H16" s="14" t="s">
        <v>119</v>
      </c>
      <c r="I16" s="13" t="s">
        <v>24</v>
      </c>
      <c r="J16" s="16">
        <v>5.3</v>
      </c>
      <c r="K16" s="16">
        <v>2.6</v>
      </c>
      <c r="L16" s="16">
        <v>2.5</v>
      </c>
      <c r="M16" s="16">
        <v>2.6</v>
      </c>
      <c r="N16" s="16">
        <v>1</v>
      </c>
      <c r="O16" s="16">
        <v>0</v>
      </c>
      <c r="P16" s="17">
        <f>J16*70+K16*75+L16*25+M16*25+N16*60</f>
        <v>753.5</v>
      </c>
      <c r="Q16" s="10"/>
    </row>
    <row r="17" spans="2:17" ht="22.2">
      <c r="B17" s="18"/>
      <c r="C17" s="19"/>
      <c r="D17" s="13" t="s">
        <v>44</v>
      </c>
      <c r="E17" s="13" t="s">
        <v>120</v>
      </c>
      <c r="F17" s="13" t="s">
        <v>45</v>
      </c>
      <c r="G17" s="14" t="s">
        <v>17</v>
      </c>
      <c r="H17" s="14" t="s">
        <v>80</v>
      </c>
      <c r="I17" s="13" t="s">
        <v>29</v>
      </c>
      <c r="J17" s="21"/>
      <c r="K17" s="21"/>
      <c r="L17" s="21"/>
      <c r="M17" s="21"/>
      <c r="N17" s="21"/>
      <c r="O17" s="21"/>
      <c r="P17" s="22"/>
      <c r="Q17" s="23"/>
    </row>
    <row r="18" spans="2:17" ht="22.2">
      <c r="B18" s="24">
        <v>45455</v>
      </c>
      <c r="C18" s="25" t="s">
        <v>30</v>
      </c>
      <c r="D18" s="40" t="s">
        <v>46</v>
      </c>
      <c r="E18" s="40" t="s">
        <v>47</v>
      </c>
      <c r="F18" s="14" t="s">
        <v>121</v>
      </c>
      <c r="G18" s="14" t="s">
        <v>118</v>
      </c>
      <c r="H18" s="14" t="s">
        <v>122</v>
      </c>
      <c r="I18" s="14" t="s">
        <v>76</v>
      </c>
      <c r="J18" s="27">
        <v>4.9000000000000004</v>
      </c>
      <c r="K18" s="28">
        <v>2.5</v>
      </c>
      <c r="L18" s="27">
        <v>1.1000000000000001</v>
      </c>
      <c r="M18" s="27">
        <v>2.5</v>
      </c>
      <c r="N18" s="27">
        <v>1</v>
      </c>
      <c r="O18" s="27">
        <v>0</v>
      </c>
      <c r="P18" s="17">
        <f>J18*70+K18*75+L18*25+M18*25+O18*120</f>
        <v>620.5</v>
      </c>
      <c r="Q18" s="10"/>
    </row>
    <row r="19" spans="2:17" ht="22.2">
      <c r="B19" s="29"/>
      <c r="C19" s="30"/>
      <c r="D19" s="15" t="s">
        <v>123</v>
      </c>
      <c r="E19" s="15" t="s">
        <v>124</v>
      </c>
      <c r="F19" s="14" t="s">
        <v>125</v>
      </c>
      <c r="G19" s="14" t="s">
        <v>37</v>
      </c>
      <c r="H19" s="14" t="s">
        <v>48</v>
      </c>
      <c r="I19" s="14" t="s">
        <v>38</v>
      </c>
      <c r="J19" s="32"/>
      <c r="K19" s="32"/>
      <c r="L19" s="32"/>
      <c r="M19" s="32"/>
      <c r="N19" s="32"/>
      <c r="O19" s="32"/>
      <c r="P19" s="33"/>
      <c r="Q19" s="23"/>
    </row>
    <row r="20" spans="2:17" ht="22.2">
      <c r="B20" s="41">
        <v>45456</v>
      </c>
      <c r="C20" s="42" t="s">
        <v>39</v>
      </c>
      <c r="D20" s="14" t="s">
        <v>15</v>
      </c>
      <c r="E20" s="26" t="s">
        <v>49</v>
      </c>
      <c r="F20" s="14" t="s">
        <v>50</v>
      </c>
      <c r="G20" s="14" t="s">
        <v>33</v>
      </c>
      <c r="H20" s="26" t="s">
        <v>126</v>
      </c>
      <c r="I20" s="14" t="s">
        <v>51</v>
      </c>
      <c r="J20" s="27">
        <v>5.7</v>
      </c>
      <c r="K20" s="28">
        <v>1.2</v>
      </c>
      <c r="L20" s="27">
        <v>2</v>
      </c>
      <c r="M20" s="27">
        <v>2.5</v>
      </c>
      <c r="N20" s="27">
        <v>1.4</v>
      </c>
      <c r="O20" s="27">
        <v>0</v>
      </c>
      <c r="P20" s="17">
        <f>J20*70+K20*75+L20*25+M20*25+N20*60</f>
        <v>685.5</v>
      </c>
      <c r="Q20" s="10"/>
    </row>
    <row r="21" spans="2:17" ht="22.2">
      <c r="B21" s="29"/>
      <c r="C21" s="30"/>
      <c r="D21" s="14" t="s">
        <v>16</v>
      </c>
      <c r="E21" s="14" t="s">
        <v>127</v>
      </c>
      <c r="F21" s="14" t="s">
        <v>52</v>
      </c>
      <c r="G21" s="14" t="s">
        <v>98</v>
      </c>
      <c r="H21" s="14" t="s">
        <v>128</v>
      </c>
      <c r="I21" s="14" t="s">
        <v>129</v>
      </c>
      <c r="J21" s="32"/>
      <c r="K21" s="32"/>
      <c r="L21" s="32"/>
      <c r="M21" s="32"/>
      <c r="N21" s="32"/>
      <c r="O21" s="32"/>
      <c r="P21" s="22"/>
      <c r="Q21" s="23"/>
    </row>
    <row r="22" spans="2:17" ht="22.2">
      <c r="B22" s="41">
        <v>45457</v>
      </c>
      <c r="C22" s="42" t="s">
        <v>41</v>
      </c>
      <c r="D22" s="14" t="s">
        <v>15</v>
      </c>
      <c r="E22" s="13" t="s">
        <v>130</v>
      </c>
      <c r="F22" s="14" t="s">
        <v>81</v>
      </c>
      <c r="G22" s="14" t="s">
        <v>33</v>
      </c>
      <c r="H22" s="14" t="s">
        <v>131</v>
      </c>
      <c r="I22" s="14" t="s">
        <v>112</v>
      </c>
      <c r="J22" s="27">
        <v>5.4</v>
      </c>
      <c r="K22" s="27">
        <v>2.9</v>
      </c>
      <c r="L22" s="27">
        <v>1.9</v>
      </c>
      <c r="M22" s="27">
        <v>2.5</v>
      </c>
      <c r="N22" s="27">
        <v>0</v>
      </c>
      <c r="O22" s="27">
        <v>0.8</v>
      </c>
      <c r="P22" s="17">
        <f>J22*70+K22*75+L22*25+M22*25+O22*120</f>
        <v>801.5</v>
      </c>
      <c r="Q22" s="10"/>
    </row>
    <row r="23" spans="2:17" ht="22.2">
      <c r="B23" s="29"/>
      <c r="C23" s="30"/>
      <c r="D23" s="14" t="s">
        <v>16</v>
      </c>
      <c r="E23" s="13" t="s">
        <v>132</v>
      </c>
      <c r="F23" s="14" t="s">
        <v>53</v>
      </c>
      <c r="G23" s="14" t="s">
        <v>17</v>
      </c>
      <c r="H23" s="14" t="s">
        <v>54</v>
      </c>
      <c r="I23" s="14" t="s">
        <v>112</v>
      </c>
      <c r="J23" s="32"/>
      <c r="K23" s="32"/>
      <c r="L23" s="32"/>
      <c r="M23" s="32"/>
      <c r="N23" s="32"/>
      <c r="O23" s="32"/>
      <c r="P23" s="35"/>
      <c r="Q23" s="23"/>
    </row>
    <row r="24" spans="2:17" ht="22.2">
      <c r="B24" s="41">
        <v>45460</v>
      </c>
      <c r="C24" s="42" t="s">
        <v>14</v>
      </c>
      <c r="D24" s="14" t="s">
        <v>15</v>
      </c>
      <c r="E24" s="14" t="s">
        <v>133</v>
      </c>
      <c r="F24" s="14" t="s">
        <v>134</v>
      </c>
      <c r="G24" s="14" t="s">
        <v>106</v>
      </c>
      <c r="H24" s="14" t="s">
        <v>135</v>
      </c>
      <c r="I24" s="15" t="s">
        <v>55</v>
      </c>
      <c r="J24" s="27">
        <v>5</v>
      </c>
      <c r="K24" s="27">
        <v>2.6</v>
      </c>
      <c r="L24" s="27">
        <v>2</v>
      </c>
      <c r="M24" s="27">
        <v>2.5</v>
      </c>
      <c r="N24" s="27">
        <v>0</v>
      </c>
      <c r="O24" s="27">
        <v>0</v>
      </c>
      <c r="P24" s="17">
        <f>J24*70+K24*75+L24*25+M24*25</f>
        <v>657.5</v>
      </c>
      <c r="Q24" s="10"/>
    </row>
    <row r="25" spans="2:17" ht="22.2">
      <c r="B25" s="29"/>
      <c r="C25" s="30"/>
      <c r="D25" s="14" t="s">
        <v>16</v>
      </c>
      <c r="E25" s="14" t="s">
        <v>56</v>
      </c>
      <c r="F25" s="14" t="s">
        <v>57</v>
      </c>
      <c r="G25" s="14" t="s">
        <v>17</v>
      </c>
      <c r="H25" s="14" t="s">
        <v>136</v>
      </c>
      <c r="I25" s="20" t="s">
        <v>137</v>
      </c>
      <c r="J25" s="32"/>
      <c r="K25" s="32"/>
      <c r="L25" s="32"/>
      <c r="M25" s="32"/>
      <c r="N25" s="32"/>
      <c r="O25" s="32"/>
      <c r="P25" s="22"/>
      <c r="Q25" s="23"/>
    </row>
    <row r="26" spans="2:17" ht="22.2">
      <c r="B26" s="43">
        <v>45461</v>
      </c>
      <c r="C26" s="42" t="s">
        <v>20</v>
      </c>
      <c r="D26" s="14" t="s">
        <v>138</v>
      </c>
      <c r="E26" s="13" t="s">
        <v>58</v>
      </c>
      <c r="F26" s="13" t="s">
        <v>59</v>
      </c>
      <c r="G26" s="14" t="s">
        <v>118</v>
      </c>
      <c r="H26" s="14" t="s">
        <v>82</v>
      </c>
      <c r="I26" s="14" t="s">
        <v>24</v>
      </c>
      <c r="J26" s="27">
        <v>5</v>
      </c>
      <c r="K26" s="28">
        <v>2</v>
      </c>
      <c r="L26" s="27">
        <v>2.1</v>
      </c>
      <c r="M26" s="27">
        <v>3</v>
      </c>
      <c r="N26" s="27">
        <v>1</v>
      </c>
      <c r="O26" s="27">
        <v>0</v>
      </c>
      <c r="P26" s="17">
        <f>J26*70+K26*75+L26*25+M26*25+N26*60</f>
        <v>687.5</v>
      </c>
      <c r="Q26" s="10"/>
    </row>
    <row r="27" spans="2:17" ht="22.2">
      <c r="B27" s="29"/>
      <c r="C27" s="30"/>
      <c r="D27" s="14" t="s">
        <v>139</v>
      </c>
      <c r="E27" s="13" t="s">
        <v>140</v>
      </c>
      <c r="F27" s="13" t="s">
        <v>60</v>
      </c>
      <c r="G27" s="14" t="s">
        <v>17</v>
      </c>
      <c r="H27" s="14" t="s">
        <v>141</v>
      </c>
      <c r="I27" s="14" t="s">
        <v>29</v>
      </c>
      <c r="J27" s="32"/>
      <c r="K27" s="32"/>
      <c r="L27" s="32"/>
      <c r="M27" s="32"/>
      <c r="N27" s="32"/>
      <c r="O27" s="32"/>
      <c r="P27" s="22"/>
      <c r="Q27" s="23"/>
    </row>
    <row r="28" spans="2:17" ht="22.2">
      <c r="B28" s="24">
        <v>45462</v>
      </c>
      <c r="C28" s="25" t="s">
        <v>30</v>
      </c>
      <c r="D28" s="14" t="s">
        <v>15</v>
      </c>
      <c r="E28" s="40" t="s">
        <v>61</v>
      </c>
      <c r="F28" s="14" t="s">
        <v>89</v>
      </c>
      <c r="G28" s="14" t="s">
        <v>118</v>
      </c>
      <c r="H28" s="14" t="s">
        <v>62</v>
      </c>
      <c r="I28" s="14" t="s">
        <v>24</v>
      </c>
      <c r="J28" s="27">
        <v>5.5</v>
      </c>
      <c r="K28" s="28">
        <v>3</v>
      </c>
      <c r="L28" s="27">
        <v>1</v>
      </c>
      <c r="M28" s="27">
        <v>3</v>
      </c>
      <c r="N28" s="27">
        <v>1</v>
      </c>
      <c r="O28" s="27">
        <v>0</v>
      </c>
      <c r="P28" s="17">
        <f>J28*70+K28*75+L28*25+M28*25+N28*60</f>
        <v>770</v>
      </c>
      <c r="Q28" s="10"/>
    </row>
    <row r="29" spans="2:17" ht="22.2">
      <c r="B29" s="29"/>
      <c r="C29" s="30"/>
      <c r="D29" s="14" t="s">
        <v>16</v>
      </c>
      <c r="E29" s="15" t="s">
        <v>63</v>
      </c>
      <c r="F29" s="14" t="s">
        <v>142</v>
      </c>
      <c r="G29" s="14" t="s">
        <v>37</v>
      </c>
      <c r="H29" s="14" t="s">
        <v>143</v>
      </c>
      <c r="I29" s="14" t="s">
        <v>29</v>
      </c>
      <c r="J29" s="32"/>
      <c r="K29" s="32"/>
      <c r="L29" s="32"/>
      <c r="M29" s="32"/>
      <c r="N29" s="32"/>
      <c r="O29" s="32"/>
      <c r="P29" s="33"/>
      <c r="Q29" s="23"/>
    </row>
    <row r="30" spans="2:17" ht="22.2">
      <c r="B30" s="43">
        <v>45463</v>
      </c>
      <c r="C30" s="44" t="s">
        <v>39</v>
      </c>
      <c r="D30" s="26" t="s">
        <v>15</v>
      </c>
      <c r="E30" s="26" t="s">
        <v>64</v>
      </c>
      <c r="F30" s="14" t="s">
        <v>65</v>
      </c>
      <c r="G30" s="14" t="s">
        <v>33</v>
      </c>
      <c r="H30" s="26" t="s">
        <v>144</v>
      </c>
      <c r="I30" s="20" t="s">
        <v>108</v>
      </c>
      <c r="J30" s="28">
        <v>6.2</v>
      </c>
      <c r="K30" s="28">
        <v>1.8</v>
      </c>
      <c r="L30" s="28">
        <v>1.8</v>
      </c>
      <c r="M30" s="28">
        <v>2.5</v>
      </c>
      <c r="N30" s="28">
        <v>0</v>
      </c>
      <c r="O30" s="28">
        <v>0</v>
      </c>
      <c r="P30" s="45">
        <f>J30*70+K30*75+L30*25+M30*25</f>
        <v>676.5</v>
      </c>
      <c r="Q30" s="10"/>
    </row>
    <row r="31" spans="2:17" ht="22.2">
      <c r="B31" s="46"/>
      <c r="C31" s="26"/>
      <c r="D31" s="26" t="s">
        <v>16</v>
      </c>
      <c r="E31" s="26" t="s">
        <v>83</v>
      </c>
      <c r="F31" s="14" t="s">
        <v>66</v>
      </c>
      <c r="G31" s="14" t="s">
        <v>17</v>
      </c>
      <c r="H31" s="31" t="s">
        <v>145</v>
      </c>
      <c r="I31" s="13" t="s">
        <v>88</v>
      </c>
      <c r="J31" s="47"/>
      <c r="K31" s="47"/>
      <c r="L31" s="47"/>
      <c r="M31" s="47"/>
      <c r="N31" s="47"/>
      <c r="O31" s="47"/>
      <c r="P31" s="48"/>
      <c r="Q31" s="10"/>
    </row>
    <row r="32" spans="2:17" ht="22.2">
      <c r="B32" s="43">
        <v>45464</v>
      </c>
      <c r="C32" s="44" t="s">
        <v>146</v>
      </c>
      <c r="D32" s="26" t="s">
        <v>15</v>
      </c>
      <c r="E32" s="26" t="s">
        <v>67</v>
      </c>
      <c r="F32" s="15" t="s">
        <v>147</v>
      </c>
      <c r="G32" s="14" t="s">
        <v>118</v>
      </c>
      <c r="H32" s="20" t="s">
        <v>148</v>
      </c>
      <c r="I32" s="14" t="s">
        <v>112</v>
      </c>
      <c r="J32" s="28">
        <v>4.5</v>
      </c>
      <c r="K32" s="28">
        <v>2.8</v>
      </c>
      <c r="L32" s="28">
        <v>1.3</v>
      </c>
      <c r="M32" s="28">
        <v>2.5</v>
      </c>
      <c r="N32" s="28">
        <v>0</v>
      </c>
      <c r="O32" s="28">
        <v>0.8</v>
      </c>
      <c r="P32" s="45">
        <f>J32*70+K32*75+L32*25+M32*25</f>
        <v>620</v>
      </c>
      <c r="Q32" s="10"/>
    </row>
    <row r="33" spans="2:17" ht="22.2">
      <c r="B33" s="43"/>
      <c r="C33" s="44"/>
      <c r="D33" s="26" t="s">
        <v>16</v>
      </c>
      <c r="E33" s="26" t="s">
        <v>68</v>
      </c>
      <c r="F33" s="15" t="s">
        <v>149</v>
      </c>
      <c r="G33" s="14" t="s">
        <v>98</v>
      </c>
      <c r="H33" s="20" t="s">
        <v>69</v>
      </c>
      <c r="I33" s="14" t="s">
        <v>112</v>
      </c>
      <c r="J33" s="28"/>
      <c r="K33" s="28"/>
      <c r="L33" s="28"/>
      <c r="M33" s="28"/>
      <c r="N33" s="28"/>
      <c r="O33" s="28"/>
      <c r="P33" s="49"/>
      <c r="Q33" s="10"/>
    </row>
    <row r="34" spans="2:17" ht="22.2">
      <c r="B34" s="43">
        <v>45467</v>
      </c>
      <c r="C34" s="42" t="s">
        <v>14</v>
      </c>
      <c r="D34" s="14" t="s">
        <v>15</v>
      </c>
      <c r="E34" s="14" t="s">
        <v>150</v>
      </c>
      <c r="F34" s="26" t="s">
        <v>85</v>
      </c>
      <c r="G34" s="14" t="s">
        <v>118</v>
      </c>
      <c r="H34" s="14" t="s">
        <v>70</v>
      </c>
      <c r="I34" s="15" t="s">
        <v>151</v>
      </c>
      <c r="J34" s="27">
        <v>5</v>
      </c>
      <c r="K34" s="28">
        <v>3.3</v>
      </c>
      <c r="L34" s="27">
        <v>1.6</v>
      </c>
      <c r="M34" s="27">
        <v>2.8</v>
      </c>
      <c r="N34" s="27">
        <v>0</v>
      </c>
      <c r="O34" s="28">
        <v>0</v>
      </c>
      <c r="P34" s="45">
        <f>J34*70+K34*75+L34*25+M34*25</f>
        <v>707.5</v>
      </c>
      <c r="Q34" s="10"/>
    </row>
    <row r="35" spans="2:17" ht="22.2">
      <c r="B35" s="46"/>
      <c r="C35" s="30"/>
      <c r="D35" s="14" t="s">
        <v>16</v>
      </c>
      <c r="E35" s="14" t="s">
        <v>152</v>
      </c>
      <c r="F35" s="26" t="s">
        <v>86</v>
      </c>
      <c r="G35" s="14" t="s">
        <v>91</v>
      </c>
      <c r="H35" s="14" t="s">
        <v>71</v>
      </c>
      <c r="I35" s="20" t="s">
        <v>90</v>
      </c>
      <c r="J35" s="32"/>
      <c r="K35" s="32"/>
      <c r="L35" s="32"/>
      <c r="M35" s="32"/>
      <c r="N35" s="32"/>
      <c r="O35" s="32"/>
      <c r="P35" s="22"/>
      <c r="Q35" s="10"/>
    </row>
    <row r="36" spans="2:17" ht="22.2">
      <c r="B36" s="43">
        <v>45468</v>
      </c>
      <c r="C36" s="42" t="s">
        <v>20</v>
      </c>
      <c r="D36" s="13" t="s">
        <v>153</v>
      </c>
      <c r="E36" s="14" t="s">
        <v>87</v>
      </c>
      <c r="F36" s="14" t="s">
        <v>154</v>
      </c>
      <c r="G36" s="14" t="s">
        <v>33</v>
      </c>
      <c r="H36" s="14" t="s">
        <v>155</v>
      </c>
      <c r="I36" s="14" t="s">
        <v>24</v>
      </c>
      <c r="J36" s="27">
        <v>5.2</v>
      </c>
      <c r="K36" s="27">
        <v>2.7</v>
      </c>
      <c r="L36" s="27">
        <v>1.9</v>
      </c>
      <c r="M36" s="27">
        <v>2.7</v>
      </c>
      <c r="N36" s="27">
        <v>1</v>
      </c>
      <c r="O36" s="27">
        <v>0</v>
      </c>
      <c r="P36" s="17">
        <f>J36*70+K36*75+L36*25+M36*25+N36*60</f>
        <v>741.5</v>
      </c>
      <c r="Q36" s="10"/>
    </row>
    <row r="37" spans="2:17" ht="22.2">
      <c r="B37" s="46"/>
      <c r="C37" s="30"/>
      <c r="D37" s="13" t="s">
        <v>156</v>
      </c>
      <c r="E37" s="14" t="s">
        <v>72</v>
      </c>
      <c r="F37" s="14" t="s">
        <v>157</v>
      </c>
      <c r="G37" s="14" t="s">
        <v>17</v>
      </c>
      <c r="H37" s="14" t="s">
        <v>73</v>
      </c>
      <c r="I37" s="14" t="s">
        <v>29</v>
      </c>
      <c r="J37" s="32"/>
      <c r="K37" s="32"/>
      <c r="L37" s="32"/>
      <c r="M37" s="32"/>
      <c r="N37" s="32"/>
      <c r="O37" s="32"/>
      <c r="P37" s="22"/>
      <c r="Q37" s="10"/>
    </row>
    <row r="38" spans="2:17" ht="22.2">
      <c r="B38" s="50">
        <v>45469</v>
      </c>
      <c r="C38" s="25" t="s">
        <v>30</v>
      </c>
      <c r="D38" s="14" t="s">
        <v>158</v>
      </c>
      <c r="E38" s="14" t="s">
        <v>159</v>
      </c>
      <c r="F38" s="15" t="s">
        <v>160</v>
      </c>
      <c r="G38" s="14" t="s">
        <v>161</v>
      </c>
      <c r="H38" s="13" t="s">
        <v>162</v>
      </c>
      <c r="I38" s="14" t="s">
        <v>24</v>
      </c>
      <c r="J38" s="27">
        <v>5.4</v>
      </c>
      <c r="K38" s="28">
        <v>2.4</v>
      </c>
      <c r="L38" s="27">
        <v>1.1000000000000001</v>
      </c>
      <c r="M38" s="27">
        <v>2.5</v>
      </c>
      <c r="N38" s="27">
        <v>1</v>
      </c>
      <c r="O38" s="27">
        <v>0</v>
      </c>
      <c r="P38" s="17">
        <f>J38*70+K38*75+L38*25+M38*25+N38*60</f>
        <v>708</v>
      </c>
      <c r="Q38" s="10"/>
    </row>
    <row r="39" spans="2:17" ht="22.2">
      <c r="B39" s="29"/>
      <c r="C39" s="30"/>
      <c r="D39" s="14" t="s">
        <v>158</v>
      </c>
      <c r="E39" s="14" t="s">
        <v>163</v>
      </c>
      <c r="F39" s="14" t="s">
        <v>164</v>
      </c>
      <c r="G39" s="14" t="s">
        <v>165</v>
      </c>
      <c r="H39" s="13" t="s">
        <v>166</v>
      </c>
      <c r="I39" s="14" t="s">
        <v>29</v>
      </c>
      <c r="J39" s="32"/>
      <c r="K39" s="32"/>
      <c r="L39" s="32"/>
      <c r="M39" s="32"/>
      <c r="N39" s="32"/>
      <c r="O39" s="32"/>
      <c r="P39" s="33"/>
      <c r="Q39" s="10"/>
    </row>
    <row r="40" spans="2:17" ht="22.2">
      <c r="B40" s="41">
        <v>45470</v>
      </c>
      <c r="C40" s="42" t="s">
        <v>167</v>
      </c>
      <c r="D40" s="14" t="s">
        <v>15</v>
      </c>
      <c r="E40" s="14" t="s">
        <v>168</v>
      </c>
      <c r="F40" s="14" t="s">
        <v>169</v>
      </c>
      <c r="G40" s="14" t="s">
        <v>106</v>
      </c>
      <c r="H40" s="20" t="s">
        <v>170</v>
      </c>
      <c r="I40" s="14" t="s">
        <v>51</v>
      </c>
      <c r="J40" s="27">
        <v>5.9</v>
      </c>
      <c r="K40" s="27">
        <v>1.3</v>
      </c>
      <c r="L40" s="27">
        <v>1.3</v>
      </c>
      <c r="M40" s="27">
        <v>2.5</v>
      </c>
      <c r="N40" s="27">
        <v>1.4</v>
      </c>
      <c r="O40" s="27">
        <v>0</v>
      </c>
      <c r="P40" s="17">
        <f>J40*70+K40*75+L40*25+M40*25+N40*60</f>
        <v>689.5</v>
      </c>
      <c r="Q40" s="10"/>
    </row>
    <row r="41" spans="2:17" ht="22.2">
      <c r="B41" s="41"/>
      <c r="C41" s="42"/>
      <c r="D41" s="14" t="s">
        <v>16</v>
      </c>
      <c r="E41" s="14" t="s">
        <v>171</v>
      </c>
      <c r="F41" s="14" t="s">
        <v>172</v>
      </c>
      <c r="G41" s="14" t="s">
        <v>98</v>
      </c>
      <c r="H41" s="20" t="s">
        <v>173</v>
      </c>
      <c r="I41" s="14" t="s">
        <v>129</v>
      </c>
      <c r="J41" s="27"/>
      <c r="K41" s="27"/>
      <c r="L41" s="27"/>
      <c r="M41" s="27"/>
      <c r="N41" s="27"/>
      <c r="O41" s="27"/>
      <c r="P41" s="51"/>
      <c r="Q41" s="10"/>
    </row>
    <row r="42" spans="2:17" ht="22.2">
      <c r="B42" s="43">
        <v>45471</v>
      </c>
      <c r="C42" s="44" t="s">
        <v>84</v>
      </c>
      <c r="D42" s="26" t="s">
        <v>15</v>
      </c>
      <c r="E42" s="26" t="s">
        <v>174</v>
      </c>
      <c r="F42" s="14" t="s">
        <v>175</v>
      </c>
      <c r="G42" s="14" t="s">
        <v>118</v>
      </c>
      <c r="H42" s="26" t="s">
        <v>176</v>
      </c>
      <c r="I42" s="14" t="s">
        <v>112</v>
      </c>
      <c r="J42" s="28">
        <v>5.7</v>
      </c>
      <c r="K42" s="28">
        <v>2.4</v>
      </c>
      <c r="L42" s="28">
        <v>1.3</v>
      </c>
      <c r="M42" s="28">
        <v>2.5</v>
      </c>
      <c r="N42" s="28">
        <v>0</v>
      </c>
      <c r="O42" s="28">
        <v>0.8</v>
      </c>
      <c r="P42" s="17">
        <f>J42*70+K42*75+L42*25+M42*25+O42*120</f>
        <v>770</v>
      </c>
      <c r="Q42" s="10"/>
    </row>
    <row r="43" spans="2:17" ht="22.2">
      <c r="B43" s="46"/>
      <c r="C43" s="26"/>
      <c r="D43" s="26" t="s">
        <v>16</v>
      </c>
      <c r="E43" s="26" t="s">
        <v>177</v>
      </c>
      <c r="F43" s="14" t="s">
        <v>178</v>
      </c>
      <c r="G43" s="14" t="s">
        <v>98</v>
      </c>
      <c r="H43" s="26" t="s">
        <v>179</v>
      </c>
      <c r="I43" s="14" t="s">
        <v>112</v>
      </c>
      <c r="J43" s="47"/>
      <c r="K43" s="47"/>
      <c r="L43" s="47"/>
      <c r="M43" s="47"/>
      <c r="N43" s="47"/>
      <c r="O43" s="47"/>
      <c r="P43" s="48"/>
      <c r="Q43" s="10"/>
    </row>
    <row r="44" spans="2:17" ht="19.8">
      <c r="B44" s="52" t="s">
        <v>180</v>
      </c>
      <c r="C44" s="52"/>
      <c r="D44" s="52"/>
      <c r="E44" s="52"/>
      <c r="F44" s="52" t="s">
        <v>181</v>
      </c>
      <c r="G44" s="52"/>
      <c r="H44" s="52"/>
      <c r="I44" s="52"/>
      <c r="J44" s="52"/>
      <c r="K44" s="52" t="s">
        <v>182</v>
      </c>
      <c r="L44" s="52"/>
      <c r="M44" s="53"/>
      <c r="N44" s="53"/>
      <c r="O44" s="53"/>
      <c r="P44" s="53"/>
      <c r="Q44" s="10"/>
    </row>
    <row r="45" spans="2:17" ht="19.8">
      <c r="B45" s="54"/>
      <c r="C45" s="55"/>
      <c r="D45" s="56"/>
      <c r="E45" s="56"/>
      <c r="F45" s="56"/>
      <c r="G45" s="56"/>
      <c r="H45" s="56"/>
      <c r="I45" s="56"/>
      <c r="J45" s="57"/>
      <c r="K45" s="57"/>
      <c r="L45" s="57"/>
      <c r="M45" s="53"/>
      <c r="N45" s="53"/>
      <c r="O45" s="53"/>
      <c r="P45" s="53"/>
      <c r="Q45" s="10"/>
    </row>
    <row r="46" spans="2:17" ht="17.399999999999999">
      <c r="B46" s="58" t="s">
        <v>183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10"/>
    </row>
    <row r="47" spans="2:17" ht="24.6">
      <c r="B47" s="60" t="s">
        <v>184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10"/>
    </row>
  </sheetData>
  <mergeCells count="5">
    <mergeCell ref="B1:P1"/>
    <mergeCell ref="B2:P2"/>
    <mergeCell ref="D14:I14"/>
    <mergeCell ref="B46:P46"/>
    <mergeCell ref="B47:P4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2024-06-03T09:06:21Z</dcterms:created>
  <dcterms:modified xsi:type="dcterms:W3CDTF">2024-06-03T09:07:15Z</dcterms:modified>
</cp:coreProperties>
</file>